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ufau/Downloads/"/>
    </mc:Choice>
  </mc:AlternateContent>
  <xr:revisionPtr revIDLastSave="0" documentId="13_ncr:1_{D023054F-B3B1-7649-A0ED-EAF5218CA6A4}" xr6:coauthVersionLast="47" xr6:coauthVersionMax="47" xr10:uidLastSave="{00000000-0000-0000-0000-000000000000}"/>
  <bookViews>
    <workbookView xWindow="0" yWindow="0" windowWidth="28800" windowHeight="18000" tabRatio="599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5" i="1" l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N104" i="1" l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104" i="1" l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K4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J104" i="1" l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T104" i="1"/>
  <c r="AS104" i="1"/>
  <c r="AT103" i="1"/>
  <c r="AS103" i="1"/>
  <c r="AT102" i="1"/>
  <c r="AS102" i="1"/>
  <c r="AT101" i="1"/>
  <c r="AS101" i="1"/>
  <c r="AT100" i="1"/>
  <c r="AS100" i="1"/>
  <c r="AT99" i="1"/>
  <c r="AS99" i="1"/>
  <c r="AT98" i="1"/>
  <c r="AS98" i="1"/>
  <c r="AT97" i="1"/>
  <c r="AS97" i="1"/>
  <c r="AT96" i="1"/>
  <c r="AS96" i="1"/>
  <c r="AT95" i="1"/>
  <c r="AS95" i="1"/>
  <c r="AT94" i="1"/>
  <c r="AS94" i="1"/>
  <c r="AT93" i="1"/>
  <c r="AS93" i="1"/>
  <c r="AT92" i="1"/>
  <c r="AS92" i="1"/>
  <c r="AT91" i="1"/>
  <c r="AS91" i="1"/>
  <c r="AT90" i="1"/>
  <c r="AS90" i="1"/>
  <c r="AT89" i="1"/>
  <c r="AS89" i="1"/>
  <c r="AT88" i="1"/>
  <c r="AS88" i="1"/>
  <c r="AT87" i="1"/>
  <c r="AS87" i="1"/>
  <c r="AT86" i="1"/>
  <c r="AS86" i="1"/>
  <c r="AT85" i="1"/>
  <c r="AS85" i="1"/>
  <c r="AT84" i="1"/>
  <c r="AS84" i="1"/>
  <c r="AT83" i="1"/>
  <c r="AS83" i="1"/>
  <c r="AT82" i="1"/>
  <c r="AS82" i="1"/>
  <c r="AT81" i="1"/>
  <c r="AS81" i="1"/>
  <c r="AT80" i="1"/>
  <c r="AS80" i="1"/>
  <c r="AT79" i="1"/>
  <c r="AS79" i="1"/>
  <c r="AT78" i="1"/>
  <c r="AS78" i="1"/>
  <c r="AT77" i="1"/>
  <c r="AS77" i="1"/>
  <c r="AT76" i="1"/>
  <c r="AS76" i="1"/>
  <c r="AT75" i="1"/>
  <c r="AS75" i="1"/>
  <c r="AT74" i="1"/>
  <c r="AS74" i="1"/>
  <c r="AT73" i="1"/>
  <c r="AS73" i="1"/>
  <c r="AT72" i="1"/>
  <c r="AS72" i="1"/>
  <c r="AT71" i="1"/>
  <c r="AS71" i="1"/>
  <c r="AT70" i="1"/>
  <c r="AS70" i="1"/>
  <c r="AT69" i="1"/>
  <c r="AS69" i="1"/>
  <c r="AT68" i="1"/>
  <c r="AS68" i="1"/>
  <c r="AT67" i="1"/>
  <c r="AS67" i="1"/>
  <c r="AT66" i="1"/>
  <c r="AS66" i="1"/>
  <c r="AT65" i="1"/>
  <c r="AS65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2" i="1"/>
  <c r="AS52" i="1"/>
  <c r="AT51" i="1"/>
  <c r="AS51" i="1"/>
  <c r="AT50" i="1"/>
  <c r="AS50" i="1"/>
  <c r="AT49" i="1"/>
  <c r="AS49" i="1"/>
  <c r="AT48" i="1"/>
  <c r="AS48" i="1"/>
  <c r="AT47" i="1"/>
  <c r="AS4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40" i="1"/>
  <c r="AS40" i="1"/>
  <c r="AT39" i="1"/>
  <c r="AS39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AT5" i="1"/>
  <c r="AS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T4" i="1"/>
  <c r="AS4" i="1"/>
  <c r="AR4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I104" i="1" l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104" i="1" l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G5" i="1" l="1"/>
  <c r="G6" i="1"/>
  <c r="G7" i="1"/>
  <c r="G8" i="1"/>
  <c r="G9" i="1"/>
  <c r="G10" i="1"/>
  <c r="G11" i="1"/>
  <c r="G12" i="1"/>
  <c r="G13" i="1"/>
  <c r="G14" i="1"/>
  <c r="G15" i="1"/>
  <c r="G4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5" i="1"/>
  <c r="AG6" i="1"/>
  <c r="AG7" i="1"/>
  <c r="AG4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D15" i="1"/>
  <c r="C15" i="1"/>
  <c r="B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E14" i="1"/>
  <c r="D14" i="1"/>
  <c r="C14" i="1"/>
  <c r="B1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D13" i="1"/>
  <c r="C13" i="1"/>
  <c r="B13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C12" i="1"/>
  <c r="B12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1" i="1"/>
  <c r="C11" i="1"/>
  <c r="B11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10" i="1"/>
  <c r="E10" i="1"/>
  <c r="D10" i="1"/>
  <c r="C10" i="1"/>
  <c r="B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D9" i="1"/>
  <c r="C9" i="1"/>
  <c r="B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C8" i="1"/>
  <c r="B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F7" i="1"/>
  <c r="E7" i="1"/>
  <c r="D7" i="1"/>
  <c r="C7" i="1"/>
  <c r="B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F6" i="1"/>
  <c r="E6" i="1"/>
  <c r="D6" i="1"/>
  <c r="C6" i="1"/>
  <c r="B6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5" i="1"/>
  <c r="C5" i="1"/>
  <c r="B5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<sst xmlns="http://schemas.openxmlformats.org/spreadsheetml/2006/main" count="48" uniqueCount="48">
  <si>
    <t>ROUGET</t>
  </si>
  <si>
    <t>MAQUEREAU</t>
  </si>
  <si>
    <t>MERLAN</t>
  </si>
  <si>
    <t>LIEU</t>
  </si>
  <si>
    <t>CHINCHARD</t>
  </si>
  <si>
    <t>CONGRE</t>
  </si>
  <si>
    <t>MULET</t>
  </si>
  <si>
    <t>ORPHIE</t>
  </si>
  <si>
    <t>ANGUILLE</t>
  </si>
  <si>
    <t>BALISTE</t>
  </si>
  <si>
    <t>TACAUD</t>
  </si>
  <si>
    <t>ALOSE</t>
  </si>
  <si>
    <t>GRONDIN</t>
  </si>
  <si>
    <t>GOBIE</t>
  </si>
  <si>
    <t>VIVE</t>
  </si>
  <si>
    <t>LOCHE</t>
  </si>
  <si>
    <t>BOGUE</t>
  </si>
  <si>
    <t>RASCASSE</t>
  </si>
  <si>
    <t>DEMOISELLE</t>
  </si>
  <si>
    <t>LANÇON</t>
  </si>
  <si>
    <t>OMBRINE</t>
  </si>
  <si>
    <t>REQUIN ÉMISSOLE</t>
  </si>
  <si>
    <t>LICHE</t>
  </si>
  <si>
    <t>BONITE</t>
  </si>
  <si>
    <t>ÉPERLAN</t>
  </si>
  <si>
    <t>OBLADE</t>
  </si>
  <si>
    <t>PETITE
ROUSSETTE</t>
  </si>
  <si>
    <t>PAR RAPPORT A LA LARGEUR</t>
  </si>
  <si>
    <t>PAR RAPPORT A LA LONGUEUR</t>
  </si>
  <si>
    <t>SAUPE</t>
  </si>
  <si>
    <t>MAIGRE
TRUITE
SAUMON</t>
  </si>
  <si>
    <t>SOLE
LIMANDE
LIMANDE-SOLE</t>
  </si>
  <si>
    <t>TURBOT
BARBUE</t>
  </si>
  <si>
    <t>LONGUEUR
en CM</t>
  </si>
  <si>
    <t>LARGEUR
en CM</t>
  </si>
  <si>
    <r>
      <t xml:space="preserve">                     2023</t>
    </r>
    <r>
      <rPr>
        <b/>
        <sz val="10"/>
        <rFont val="Arial"/>
        <family val="2"/>
      </rPr>
      <t xml:space="preserve">  Tableau  RELATIONS  TAILLES / POIDS  VALABLE ATLANTIQUE,  MANCHE  ET  MER  DU  NORD   FFPS</t>
    </r>
  </si>
  <si>
    <t>DAURADE royale
DAURADE grise
MARBRÉ
SAR</t>
  </si>
  <si>
    <t>VIEILLE
et
tous
LABRES</t>
  </si>
  <si>
    <t>BAR franc
et
moucheté</t>
  </si>
  <si>
    <t>CALLIONYME
LYRE
(Dragonnet)</t>
  </si>
  <si>
    <t>RAIE
COMMUNE</t>
  </si>
  <si>
    <t>RAIE
AIGLE</t>
  </si>
  <si>
    <t>RAIE
PASTENAGUE</t>
  </si>
  <si>
    <t>RAIE
TORPILLE</t>
  </si>
  <si>
    <t>TASSERGAL</t>
  </si>
  <si>
    <t>CARRELET
(Plie)
FLET</t>
  </si>
  <si>
    <t>CABILLAUD
(Morue)</t>
  </si>
  <si>
    <t>SERPENTON
(Murène de 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</si>
</sst>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7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6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6" fillId="4" borderId="0" xfId="0" applyFont="1" applyFill="1"/>
    <xf numFmtId="0" fontId="5" fillId="4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23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9"/>
  <sheetViews>
    <sheetView tabSelected="1" workbookViewId="0">
      <pane xSplit="1" ySplit="3" topLeftCell="B104" activePane="bottomRight" state="frozen"/>
      <selection pane="topRight" activeCell="B1" sqref="B1"/>
      <selection pane="bottomLeft" activeCell="A5" sqref="A5"/>
      <selection pane="bottomRight" activeCell="G131" sqref="G131"/>
    </sheetView>
  </sheetViews>
  <sheetFormatPr baseColWidth="10" defaultColWidth="11.5703125" defaultRowHeight="13" x14ac:dyDescent="0.15"/>
  <cols>
    <col min="1" max="1" width="9.7109375" style="3" customWidth="1"/>
    <col min="2" max="3" width="7.85546875" style="3" customWidth="1"/>
    <col min="4" max="4" width="10.28515625" style="3" bestFit="1" customWidth="1"/>
    <col min="5" max="5" width="9.42578125" style="3" customWidth="1"/>
    <col min="6" max="12" width="7.85546875" style="3" customWidth="1"/>
    <col min="13" max="13" width="7.85546875" style="1" customWidth="1"/>
    <col min="14" max="14" width="7.85546875" style="3" customWidth="1"/>
    <col min="15" max="37" width="7.85546875" style="1" customWidth="1"/>
    <col min="38" max="38" width="7.140625" style="1" bestFit="1" customWidth="1"/>
    <col min="39" max="39" width="8.28515625" style="1" bestFit="1" customWidth="1"/>
    <col min="40" max="40" width="8.28515625" style="1" customWidth="1"/>
    <col min="41" max="41" width="2.42578125" style="1" customWidth="1"/>
    <col min="42" max="42" width="8.5703125" style="3" customWidth="1"/>
    <col min="43" max="46" width="8.5703125" style="1" customWidth="1"/>
    <col min="47" max="16384" width="11.5703125" style="1"/>
  </cols>
  <sheetData>
    <row r="1" spans="1:46" ht="34.75" customHeight="1" x14ac:dyDescent="0.1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34.75" customHeight="1" x14ac:dyDescent="0.15">
      <c r="A2" s="4"/>
      <c r="B2" s="13" t="s">
        <v>28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5"/>
      <c r="AK2" s="5"/>
      <c r="AL2" s="5"/>
      <c r="AM2" s="5"/>
      <c r="AN2" s="5"/>
      <c r="AP2" s="11" t="s">
        <v>27</v>
      </c>
      <c r="AQ2" s="11"/>
      <c r="AR2" s="11"/>
      <c r="AS2" s="11"/>
      <c r="AT2" s="11"/>
    </row>
    <row r="3" spans="1:46" ht="71.5" customHeight="1" x14ac:dyDescent="0.15">
      <c r="A3" s="8" t="s">
        <v>33</v>
      </c>
      <c r="B3" s="7" t="s">
        <v>0</v>
      </c>
      <c r="C3" s="7" t="s">
        <v>1</v>
      </c>
      <c r="D3" s="6" t="s">
        <v>36</v>
      </c>
      <c r="E3" s="6" t="s">
        <v>31</v>
      </c>
      <c r="F3" s="6" t="s">
        <v>45</v>
      </c>
      <c r="G3" s="7" t="s">
        <v>2</v>
      </c>
      <c r="H3" s="6" t="s">
        <v>32</v>
      </c>
      <c r="I3" s="7" t="s">
        <v>3</v>
      </c>
      <c r="J3" s="7" t="s">
        <v>4</v>
      </c>
      <c r="K3" s="6" t="s">
        <v>46</v>
      </c>
      <c r="L3" s="6" t="s">
        <v>38</v>
      </c>
      <c r="M3" s="6" t="s">
        <v>30</v>
      </c>
      <c r="N3" s="7" t="s">
        <v>5</v>
      </c>
      <c r="O3" s="7" t="s">
        <v>6</v>
      </c>
      <c r="P3" s="7" t="s">
        <v>7</v>
      </c>
      <c r="Q3" s="7" t="s">
        <v>8</v>
      </c>
      <c r="R3" s="6" t="s">
        <v>37</v>
      </c>
      <c r="S3" s="7" t="s">
        <v>9</v>
      </c>
      <c r="T3" s="7" t="s">
        <v>10</v>
      </c>
      <c r="U3" s="7" t="s">
        <v>11</v>
      </c>
      <c r="V3" s="7" t="s">
        <v>12</v>
      </c>
      <c r="W3" s="7" t="s">
        <v>13</v>
      </c>
      <c r="X3" s="7" t="s">
        <v>14</v>
      </c>
      <c r="Y3" s="7" t="s">
        <v>15</v>
      </c>
      <c r="Z3" s="7" t="s">
        <v>16</v>
      </c>
      <c r="AA3" s="7" t="s">
        <v>18</v>
      </c>
      <c r="AB3" s="7" t="s">
        <v>19</v>
      </c>
      <c r="AC3" s="7" t="s">
        <v>20</v>
      </c>
      <c r="AD3" s="6" t="s">
        <v>21</v>
      </c>
      <c r="AE3" s="7" t="s">
        <v>22</v>
      </c>
      <c r="AF3" s="7" t="s">
        <v>23</v>
      </c>
      <c r="AG3" s="7" t="s">
        <v>24</v>
      </c>
      <c r="AH3" s="6" t="s">
        <v>25</v>
      </c>
      <c r="AI3" s="6" t="s">
        <v>26</v>
      </c>
      <c r="AJ3" s="6" t="s">
        <v>29</v>
      </c>
      <c r="AK3" s="6" t="s">
        <v>47</v>
      </c>
      <c r="AL3" s="6" t="s">
        <v>17</v>
      </c>
      <c r="AM3" s="6" t="s">
        <v>39</v>
      </c>
      <c r="AN3" s="6" t="s">
        <v>44</v>
      </c>
      <c r="AO3" s="9"/>
      <c r="AP3" s="8" t="s">
        <v>34</v>
      </c>
      <c r="AQ3" s="6" t="s">
        <v>40</v>
      </c>
      <c r="AR3" s="6" t="s">
        <v>41</v>
      </c>
      <c r="AS3" s="6" t="s">
        <v>42</v>
      </c>
      <c r="AT3" s="6" t="s">
        <v>43</v>
      </c>
    </row>
    <row r="4" spans="1:46" ht="13.25" customHeight="1" x14ac:dyDescent="0.15">
      <c r="A4" s="2">
        <v>15</v>
      </c>
      <c r="B4" s="2">
        <f>ROUND(SUM(0.0044*A4^3.35122),0)</f>
        <v>38</v>
      </c>
      <c r="C4" s="2">
        <f>ROUND(SUM(0.00564*A4^3.067405),0)</f>
        <v>23</v>
      </c>
      <c r="D4" s="2">
        <f>ROUND(SUM(0.009305*A4^3.162883),0)</f>
        <v>49</v>
      </c>
      <c r="E4" s="2">
        <f>ROUND(SUM(0.004751*A4^3.180774),0)</f>
        <v>26</v>
      </c>
      <c r="F4" s="2">
        <f>ROUND(SUM(0.00514*A4^3.239054),0)</f>
        <v>33</v>
      </c>
      <c r="G4" s="2">
        <f t="shared" ref="G4:G15" si="0">ROUND(SUM(0.003941*A4^3.211957),0)</f>
        <v>24</v>
      </c>
      <c r="H4" s="2">
        <f>ROUND(SUM(0.0105*A4^3.1672),0)</f>
        <v>56</v>
      </c>
      <c r="I4" s="2">
        <f>ROUND(SUM(0.00723*A4^3.078186),0)</f>
        <v>30</v>
      </c>
      <c r="J4" s="2">
        <f>ROUND(SUM(0.00719*A4^3.03271),0)</f>
        <v>27</v>
      </c>
      <c r="K4" s="2">
        <f>ROUND(SUM(0.00835*A4^3.05324),0)</f>
        <v>33</v>
      </c>
      <c r="L4" s="2">
        <f>ROUND(SUM(0.012312*A4^2.954015),0)</f>
        <v>37</v>
      </c>
      <c r="M4" s="2">
        <f>ROUND(SUM(0.008358*A4^3.052446),0)</f>
        <v>33</v>
      </c>
      <c r="N4" s="2">
        <f>ROUND(SUM(0.000232*A4^3.499124),0)</f>
        <v>3</v>
      </c>
      <c r="O4" s="2">
        <f>ROUND(SUM(0.008138*A4^3.0283),0)</f>
        <v>30</v>
      </c>
      <c r="P4" s="2">
        <f>ROUND(SUM(0.0009*A4^3.11),0)</f>
        <v>4</v>
      </c>
      <c r="Q4" s="2">
        <f>ROUND(SUM(0.0048*A4^2.79),0)</f>
        <v>9</v>
      </c>
      <c r="R4" s="2">
        <f>ROUND(SUM(0.0119*A4^3.115),0)</f>
        <v>55</v>
      </c>
      <c r="S4" s="2">
        <f>ROUND(SUM(0.198*A4^2.336),0)</f>
        <v>111</v>
      </c>
      <c r="T4" s="2">
        <f>ROUND(SUM(0.007324*A4^3.159009),0)</f>
        <v>38</v>
      </c>
      <c r="U4" s="2">
        <f>ROUND(SUM(0.00492*A4^3.20165),0)</f>
        <v>29</v>
      </c>
      <c r="V4" s="2">
        <f>ROUND(SUM(0.00544*A4^3.13012),0)</f>
        <v>26</v>
      </c>
      <c r="W4" s="2">
        <f>ROUND(SUM(0.0124*A4^2.971),0)</f>
        <v>39</v>
      </c>
      <c r="X4" s="2">
        <f>ROUND(SUM(0.0206*A4^2.692),0)</f>
        <v>30</v>
      </c>
      <c r="Y4" s="2">
        <f>ROUND(SUM(0.0015*A4^3.48),0)</f>
        <v>19</v>
      </c>
      <c r="Z4" s="2">
        <f>ROUND(SUM(0.0058*A4^3.26),0)</f>
        <v>40</v>
      </c>
      <c r="AA4" s="2">
        <f>ROUND(SUM(0.0336*A4^2.9),0)</f>
        <v>86</v>
      </c>
      <c r="AB4" s="2">
        <f>ROUND(SUM(0.0031*A4^3),0)</f>
        <v>10</v>
      </c>
      <c r="AC4" s="2">
        <f>ROUND(SUM(0.0115*A4^3.06),0)</f>
        <v>46</v>
      </c>
      <c r="AD4" s="2">
        <f>ROUND(SUM(0.0034*A4^3.006),0)</f>
        <v>12</v>
      </c>
      <c r="AE4" s="2">
        <f>ROUND(SUM(0.03*A4^2.6),0)</f>
        <v>34</v>
      </c>
      <c r="AF4" s="2">
        <f>ROUND(SUM(0.0072*A4^3.16),0)</f>
        <v>37</v>
      </c>
      <c r="AG4" s="2">
        <f>ROUND(SUM(0.00427*A4^3.1),0)</f>
        <v>19</v>
      </c>
      <c r="AH4" s="2">
        <f>ROUND(SUM(0.01202*A4^3.03),0)</f>
        <v>44</v>
      </c>
      <c r="AI4" s="2">
        <f>ROUND(SUM(0.00191*A4^3.14),0)</f>
        <v>9</v>
      </c>
      <c r="AJ4" s="2">
        <f>ROUND(SUM(0.009305*A4^3.162883),0)</f>
        <v>49</v>
      </c>
      <c r="AK4" s="2">
        <f>ROUND(SUM(0.00102*A4^2.97),0)</f>
        <v>3</v>
      </c>
      <c r="AL4" s="2">
        <f>ROUND(SUM(0.01318*A4^3.02),0)</f>
        <v>47</v>
      </c>
      <c r="AM4" s="10">
        <f>ROUND(SUM(0.01047*A4^2.77),0)</f>
        <v>19</v>
      </c>
      <c r="AN4" s="10">
        <f>ROUND(SUM(0.00977*A4^2.98),0)</f>
        <v>31</v>
      </c>
      <c r="AP4" s="2">
        <v>15</v>
      </c>
      <c r="AQ4" s="2">
        <f>ROUND(SUM(0.00324*(AP4*1.5)^3.2009),0)</f>
        <v>69</v>
      </c>
      <c r="AR4" s="2">
        <f>EXP(-11.16779041+LN(AP4)*3.059699059)*1000</f>
        <v>56.02418771803282</v>
      </c>
      <c r="AS4" s="2">
        <f>EXP(-11.04084969+LN(AP4)*3.251389027)*1000</f>
        <v>106.89320986138191</v>
      </c>
      <c r="AT4" s="2">
        <f>EXP(-9.804895401+LN(AP4)*2.807568073)*1000</f>
        <v>110.59724317337955</v>
      </c>
    </row>
    <row r="5" spans="1:46" ht="13.25" customHeight="1" x14ac:dyDescent="0.15">
      <c r="A5" s="2">
        <v>16</v>
      </c>
      <c r="B5" s="2">
        <f t="shared" ref="B5:B68" si="1">ROUND(SUM(0.0044*A5^3.35122),0)</f>
        <v>48</v>
      </c>
      <c r="C5" s="2">
        <f t="shared" ref="C5:C68" si="2">ROUND(SUM(0.00564*A5^3.067405),0)</f>
        <v>28</v>
      </c>
      <c r="D5" s="2">
        <f t="shared" ref="D5:D68" si="3">ROUND(SUM(0.009305*A5^3.162883),0)</f>
        <v>60</v>
      </c>
      <c r="E5" s="2">
        <f t="shared" ref="E5:E68" si="4">ROUND(SUM(0.004751*A5^3.180774),0)</f>
        <v>32</v>
      </c>
      <c r="F5" s="2">
        <f t="shared" ref="F5:F68" si="5">ROUND(SUM(0.00514*A5^3.239054),0)</f>
        <v>41</v>
      </c>
      <c r="G5" s="2">
        <f t="shared" si="0"/>
        <v>29</v>
      </c>
      <c r="H5" s="2">
        <f t="shared" ref="H5:H68" si="6">ROUND(SUM(0.0105*A5^3.1672),0)</f>
        <v>68</v>
      </c>
      <c r="I5" s="2">
        <f t="shared" ref="I5:I68" si="7">ROUND(SUM(0.00723*A5^3.078186),0)</f>
        <v>37</v>
      </c>
      <c r="J5" s="2">
        <f t="shared" ref="J5:J68" si="8">ROUND(SUM(0.00719*A5^3.03271),0)</f>
        <v>32</v>
      </c>
      <c r="K5" s="2">
        <f t="shared" ref="K5:K68" si="9">ROUND(SUM(0.00835*A5^3.05324),0)</f>
        <v>40</v>
      </c>
      <c r="L5" s="2">
        <f t="shared" ref="L5:L68" si="10">ROUND(SUM(0.012312*A5^2.954015),0)</f>
        <v>44</v>
      </c>
      <c r="M5" s="2">
        <f t="shared" ref="M5:M68" si="11">ROUND(SUM(0.008358*A5^3.052446),0)</f>
        <v>40</v>
      </c>
      <c r="N5" s="2">
        <f t="shared" ref="N5:N68" si="12">ROUND(SUM(0.000232*A5^3.499124),0)</f>
        <v>4</v>
      </c>
      <c r="O5" s="2">
        <f t="shared" ref="O5:O68" si="13">ROUND(SUM(0.008138*A5^3.0283),0)</f>
        <v>36</v>
      </c>
      <c r="P5" s="2">
        <f t="shared" ref="P5:P68" si="14">ROUND(SUM(0.0009*A5^3.11),0)</f>
        <v>5</v>
      </c>
      <c r="Q5" s="2">
        <f t="shared" ref="Q5:Q68" si="15">ROUND(SUM(0.0048*A5^2.79),0)</f>
        <v>11</v>
      </c>
      <c r="R5" s="2">
        <f t="shared" ref="R5:R68" si="16">ROUND(SUM(0.0119*A5^3.115),0)</f>
        <v>67</v>
      </c>
      <c r="S5" s="2">
        <f t="shared" ref="S5:S68" si="17">ROUND(SUM(0.198*A5^2.336),0)</f>
        <v>129</v>
      </c>
      <c r="T5" s="2">
        <f t="shared" ref="T5:T68" si="18">ROUND(SUM(0.007324*A5^3.159009),0)</f>
        <v>47</v>
      </c>
      <c r="U5" s="2">
        <f t="shared" ref="U5:U68" si="19">ROUND(SUM(0.00492*A5^3.20165),0)</f>
        <v>35</v>
      </c>
      <c r="V5" s="2">
        <f t="shared" ref="V5:V68" si="20">ROUND(SUM(0.00544*A5^3.13012),0)</f>
        <v>32</v>
      </c>
      <c r="W5" s="2">
        <f t="shared" ref="W5:W68" si="21">ROUND(SUM(0.0124*A5^2.971),0)</f>
        <v>47</v>
      </c>
      <c r="X5" s="2">
        <f t="shared" ref="X5:X68" si="22">ROUND(SUM(0.0206*A5^2.692),0)</f>
        <v>36</v>
      </c>
      <c r="Y5" s="2">
        <f t="shared" ref="Y5:Y68" si="23">ROUND(SUM(0.0015*A5^3.48),0)</f>
        <v>23</v>
      </c>
      <c r="Z5" s="2">
        <f t="shared" ref="Z5:Z68" si="24">ROUND(SUM(0.0058*A5^3.26),0)</f>
        <v>49</v>
      </c>
      <c r="AA5" s="2">
        <f t="shared" ref="AA5:AA68" si="25">ROUND(SUM(0.0336*A5^2.9),0)</f>
        <v>104</v>
      </c>
      <c r="AB5" s="2">
        <f t="shared" ref="AB5:AB68" si="26">ROUND(SUM(0.0031*A5^3),0)</f>
        <v>13</v>
      </c>
      <c r="AC5" s="2">
        <f>ROUND(SUM(0.0115*A5^3.06),0)</f>
        <v>56</v>
      </c>
      <c r="AD5" s="2">
        <f>ROUND(SUM(0.0034*A5^3.006),0)</f>
        <v>14</v>
      </c>
      <c r="AE5" s="2">
        <f t="shared" ref="AE5:AE68" si="27">ROUND(SUM(0.03*A5^2.6),0)</f>
        <v>41</v>
      </c>
      <c r="AF5" s="2">
        <f t="shared" ref="AF5:AF68" si="28">ROUND(SUM(0.0072*A5^3.16),0)</f>
        <v>46</v>
      </c>
      <c r="AG5" s="2">
        <f t="shared" ref="AG5:AG68" si="29">ROUND(SUM(0.00427*A5^3.1),0)</f>
        <v>23</v>
      </c>
      <c r="AH5" s="2">
        <f t="shared" ref="AH5:AH68" si="30">ROUND(SUM(0.01202*A5^3.03),0)</f>
        <v>54</v>
      </c>
      <c r="AI5" s="2">
        <f t="shared" ref="AI5:AI68" si="31">ROUND(SUM(0.00191*A5^3.14),0)</f>
        <v>12</v>
      </c>
      <c r="AJ5" s="2">
        <f t="shared" ref="AJ5:AJ68" si="32">ROUND(SUM(0.009305*A5^3.162883),0)</f>
        <v>60</v>
      </c>
      <c r="AK5" s="2">
        <f t="shared" ref="AK5:AK68" si="33">ROUND(SUM(0.00102*A5^2.97),0)</f>
        <v>4</v>
      </c>
      <c r="AL5" s="2">
        <f t="shared" ref="AL5:AL68" si="34">ROUND(SUM(0.01318*A5^3.02),0)</f>
        <v>57</v>
      </c>
      <c r="AM5" s="10">
        <f t="shared" ref="AM5:AM68" si="35">ROUND(SUM(0.01047*A5^2.77),0)</f>
        <v>23</v>
      </c>
      <c r="AN5" s="10">
        <f t="shared" ref="AN5:AN68" si="36">ROUND(SUM(0.00977*A5^2.98),0)</f>
        <v>38</v>
      </c>
      <c r="AP5" s="2">
        <v>16</v>
      </c>
      <c r="AQ5" s="2">
        <f>ROUND(SUM(0.00324*(AP5*1.5)^3.2009),0)</f>
        <v>85</v>
      </c>
      <c r="AR5" s="2">
        <f t="shared" ref="AR5:AR68" si="37">EXP(-11.16779041+LN(AP5)*3.059699059)*1000</f>
        <v>68.255087500117568</v>
      </c>
      <c r="AS5" s="2">
        <f t="shared" ref="AS5:AS68" si="38">EXP(-11.04084969+LN(AP5)*3.251389027)*1000</f>
        <v>131.8506887937431</v>
      </c>
      <c r="AT5" s="2">
        <f t="shared" ref="AT5:AT68" si="39">EXP(-9.804895401+LN(AP5)*2.807568073)*1000</f>
        <v>132.56743430371256</v>
      </c>
    </row>
    <row r="6" spans="1:46" x14ac:dyDescent="0.15">
      <c r="A6" s="2">
        <v>17</v>
      </c>
      <c r="B6" s="2">
        <f t="shared" si="1"/>
        <v>58</v>
      </c>
      <c r="C6" s="2">
        <f t="shared" si="2"/>
        <v>34</v>
      </c>
      <c r="D6" s="2">
        <f t="shared" si="3"/>
        <v>73</v>
      </c>
      <c r="E6" s="2">
        <f t="shared" si="4"/>
        <v>39</v>
      </c>
      <c r="F6" s="2">
        <f t="shared" si="5"/>
        <v>50</v>
      </c>
      <c r="G6" s="2">
        <f t="shared" si="0"/>
        <v>35</v>
      </c>
      <c r="H6" s="2">
        <f t="shared" si="6"/>
        <v>83</v>
      </c>
      <c r="I6" s="2">
        <f t="shared" si="7"/>
        <v>44</v>
      </c>
      <c r="J6" s="2">
        <f t="shared" si="8"/>
        <v>39</v>
      </c>
      <c r="K6" s="2">
        <f t="shared" si="9"/>
        <v>48</v>
      </c>
      <c r="L6" s="2">
        <f t="shared" si="10"/>
        <v>53</v>
      </c>
      <c r="M6" s="2">
        <f t="shared" si="11"/>
        <v>48</v>
      </c>
      <c r="N6" s="2">
        <f t="shared" si="12"/>
        <v>5</v>
      </c>
      <c r="O6" s="2">
        <f t="shared" si="13"/>
        <v>43</v>
      </c>
      <c r="P6" s="2">
        <f t="shared" si="14"/>
        <v>6</v>
      </c>
      <c r="Q6" s="2">
        <f t="shared" si="15"/>
        <v>13</v>
      </c>
      <c r="R6" s="2">
        <f t="shared" si="16"/>
        <v>81</v>
      </c>
      <c r="S6" s="2">
        <f t="shared" si="17"/>
        <v>148</v>
      </c>
      <c r="T6" s="2">
        <f t="shared" si="18"/>
        <v>56</v>
      </c>
      <c r="U6" s="2">
        <f t="shared" si="19"/>
        <v>43</v>
      </c>
      <c r="V6" s="2">
        <f t="shared" si="20"/>
        <v>39</v>
      </c>
      <c r="W6" s="2">
        <f t="shared" si="21"/>
        <v>56</v>
      </c>
      <c r="X6" s="2">
        <f t="shared" si="22"/>
        <v>42</v>
      </c>
      <c r="Y6" s="2">
        <f t="shared" si="23"/>
        <v>29</v>
      </c>
      <c r="Z6" s="2">
        <f t="shared" si="24"/>
        <v>60</v>
      </c>
      <c r="AA6" s="2">
        <f t="shared" si="25"/>
        <v>124</v>
      </c>
      <c r="AB6" s="2">
        <f t="shared" si="26"/>
        <v>15</v>
      </c>
      <c r="AC6" s="2">
        <f>ROUND(SUM(0.0115*A6^3.06),0)</f>
        <v>67</v>
      </c>
      <c r="AD6" s="2">
        <f>ROUND(SUM(0.0034*A6^3.006),0)</f>
        <v>17</v>
      </c>
      <c r="AE6" s="2">
        <f t="shared" si="27"/>
        <v>47</v>
      </c>
      <c r="AF6" s="2">
        <f t="shared" si="28"/>
        <v>56</v>
      </c>
      <c r="AG6" s="2">
        <f t="shared" si="29"/>
        <v>28</v>
      </c>
      <c r="AH6" s="2">
        <f t="shared" si="30"/>
        <v>64</v>
      </c>
      <c r="AI6" s="2">
        <f t="shared" si="31"/>
        <v>14</v>
      </c>
      <c r="AJ6" s="2">
        <f t="shared" si="32"/>
        <v>73</v>
      </c>
      <c r="AK6" s="2">
        <f t="shared" si="33"/>
        <v>5</v>
      </c>
      <c r="AL6" s="2">
        <f t="shared" si="34"/>
        <v>69</v>
      </c>
      <c r="AM6" s="10">
        <f t="shared" si="35"/>
        <v>27</v>
      </c>
      <c r="AN6" s="10">
        <f t="shared" si="36"/>
        <v>45</v>
      </c>
      <c r="AP6" s="2">
        <v>17</v>
      </c>
      <c r="AQ6" s="2">
        <f t="shared" ref="AQ6:AQ69" si="40">ROUND(SUM(0.00324*(AP6*1.5)^3.2009),0)</f>
        <v>103</v>
      </c>
      <c r="AR6" s="2">
        <f t="shared" si="37"/>
        <v>82.166285983018042</v>
      </c>
      <c r="AS6" s="2">
        <f t="shared" si="38"/>
        <v>160.5787324250152</v>
      </c>
      <c r="AT6" s="2">
        <f t="shared" si="39"/>
        <v>157.16547115884353</v>
      </c>
    </row>
    <row r="7" spans="1:46" ht="13.25" customHeight="1" x14ac:dyDescent="0.15">
      <c r="A7" s="2">
        <v>18</v>
      </c>
      <c r="B7" s="2">
        <f t="shared" si="1"/>
        <v>71</v>
      </c>
      <c r="C7" s="2">
        <f t="shared" si="2"/>
        <v>40</v>
      </c>
      <c r="D7" s="2">
        <f t="shared" si="3"/>
        <v>87</v>
      </c>
      <c r="E7" s="2">
        <f t="shared" si="4"/>
        <v>47</v>
      </c>
      <c r="F7" s="2">
        <f t="shared" si="5"/>
        <v>60</v>
      </c>
      <c r="G7" s="2">
        <f t="shared" si="0"/>
        <v>42</v>
      </c>
      <c r="H7" s="2">
        <f t="shared" si="6"/>
        <v>99</v>
      </c>
      <c r="I7" s="2">
        <f t="shared" si="7"/>
        <v>53</v>
      </c>
      <c r="J7" s="2">
        <f t="shared" si="8"/>
        <v>46</v>
      </c>
      <c r="K7" s="2">
        <f t="shared" si="9"/>
        <v>57</v>
      </c>
      <c r="L7" s="2">
        <f t="shared" si="10"/>
        <v>63</v>
      </c>
      <c r="M7" s="2">
        <f t="shared" si="11"/>
        <v>57</v>
      </c>
      <c r="N7" s="2">
        <f t="shared" si="12"/>
        <v>6</v>
      </c>
      <c r="O7" s="2">
        <f t="shared" si="13"/>
        <v>52</v>
      </c>
      <c r="P7" s="2">
        <f t="shared" si="14"/>
        <v>7</v>
      </c>
      <c r="Q7" s="2">
        <f t="shared" si="15"/>
        <v>15</v>
      </c>
      <c r="R7" s="2">
        <f t="shared" si="16"/>
        <v>97</v>
      </c>
      <c r="S7" s="2">
        <f t="shared" si="17"/>
        <v>169</v>
      </c>
      <c r="T7" s="2">
        <f t="shared" si="18"/>
        <v>68</v>
      </c>
      <c r="U7" s="2">
        <f t="shared" si="19"/>
        <v>51</v>
      </c>
      <c r="V7" s="2">
        <f t="shared" si="20"/>
        <v>46</v>
      </c>
      <c r="W7" s="2">
        <f t="shared" si="21"/>
        <v>67</v>
      </c>
      <c r="X7" s="2">
        <f t="shared" si="22"/>
        <v>49</v>
      </c>
      <c r="Y7" s="2">
        <f t="shared" si="23"/>
        <v>35</v>
      </c>
      <c r="Z7" s="2">
        <f t="shared" si="24"/>
        <v>72</v>
      </c>
      <c r="AA7" s="2">
        <f t="shared" si="25"/>
        <v>147</v>
      </c>
      <c r="AB7" s="2">
        <f t="shared" si="26"/>
        <v>18</v>
      </c>
      <c r="AC7" s="2">
        <f>ROUND(SUM(0.0115*A7^3.06),0)</f>
        <v>80</v>
      </c>
      <c r="AD7" s="2">
        <f>ROUND(SUM(0.0034*A7^3.006),0)</f>
        <v>20</v>
      </c>
      <c r="AE7" s="2">
        <f t="shared" si="27"/>
        <v>55</v>
      </c>
      <c r="AF7" s="2">
        <f t="shared" si="28"/>
        <v>67</v>
      </c>
      <c r="AG7" s="2">
        <f t="shared" si="29"/>
        <v>33</v>
      </c>
      <c r="AH7" s="2">
        <f t="shared" si="30"/>
        <v>76</v>
      </c>
      <c r="AI7" s="2">
        <f t="shared" si="31"/>
        <v>17</v>
      </c>
      <c r="AJ7" s="2">
        <f t="shared" si="32"/>
        <v>87</v>
      </c>
      <c r="AK7" s="2">
        <f t="shared" si="33"/>
        <v>5</v>
      </c>
      <c r="AL7" s="2">
        <f t="shared" si="34"/>
        <v>81</v>
      </c>
      <c r="AM7" s="10">
        <f t="shared" si="35"/>
        <v>31</v>
      </c>
      <c r="AN7" s="10">
        <f t="shared" si="36"/>
        <v>54</v>
      </c>
      <c r="AP7" s="2">
        <v>18</v>
      </c>
      <c r="AQ7" s="2">
        <f t="shared" si="40"/>
        <v>124</v>
      </c>
      <c r="AR7" s="2">
        <f t="shared" si="37"/>
        <v>97.869270806571294</v>
      </c>
      <c r="AS7" s="2">
        <f t="shared" si="38"/>
        <v>193.37447743632671</v>
      </c>
      <c r="AT7" s="2">
        <f t="shared" si="39"/>
        <v>184.52322651958983</v>
      </c>
    </row>
    <row r="8" spans="1:46" x14ac:dyDescent="0.15">
      <c r="A8" s="2">
        <v>19</v>
      </c>
      <c r="B8" s="2">
        <f t="shared" si="1"/>
        <v>85</v>
      </c>
      <c r="C8" s="2">
        <f t="shared" si="2"/>
        <v>47</v>
      </c>
      <c r="D8" s="2">
        <f t="shared" si="3"/>
        <v>103</v>
      </c>
      <c r="E8" s="2">
        <f t="shared" si="4"/>
        <v>55</v>
      </c>
      <c r="F8" s="2">
        <f t="shared" si="5"/>
        <v>71</v>
      </c>
      <c r="G8" s="2">
        <f t="shared" si="0"/>
        <v>50</v>
      </c>
      <c r="H8" s="2">
        <f t="shared" si="6"/>
        <v>118</v>
      </c>
      <c r="I8" s="2">
        <f t="shared" si="7"/>
        <v>62</v>
      </c>
      <c r="J8" s="2">
        <f t="shared" si="8"/>
        <v>54</v>
      </c>
      <c r="K8" s="2">
        <f t="shared" si="9"/>
        <v>67</v>
      </c>
      <c r="L8" s="2">
        <f t="shared" si="10"/>
        <v>74</v>
      </c>
      <c r="M8" s="2">
        <f t="shared" si="11"/>
        <v>67</v>
      </c>
      <c r="N8" s="2">
        <f t="shared" si="12"/>
        <v>7</v>
      </c>
      <c r="O8" s="2">
        <f t="shared" si="13"/>
        <v>61</v>
      </c>
      <c r="P8" s="2">
        <f t="shared" si="14"/>
        <v>9</v>
      </c>
      <c r="Q8" s="2">
        <f t="shared" si="15"/>
        <v>18</v>
      </c>
      <c r="R8" s="2">
        <f t="shared" si="16"/>
        <v>115</v>
      </c>
      <c r="S8" s="2">
        <f t="shared" si="17"/>
        <v>192</v>
      </c>
      <c r="T8" s="2">
        <f t="shared" si="18"/>
        <v>80</v>
      </c>
      <c r="U8" s="2">
        <f t="shared" si="19"/>
        <v>61</v>
      </c>
      <c r="V8" s="2">
        <f t="shared" si="20"/>
        <v>55</v>
      </c>
      <c r="W8" s="2">
        <f t="shared" si="21"/>
        <v>78</v>
      </c>
      <c r="X8" s="2">
        <f t="shared" si="22"/>
        <v>57</v>
      </c>
      <c r="Y8" s="2">
        <f t="shared" si="23"/>
        <v>42</v>
      </c>
      <c r="Z8" s="2">
        <f t="shared" si="24"/>
        <v>86</v>
      </c>
      <c r="AA8" s="2">
        <f t="shared" si="25"/>
        <v>172</v>
      </c>
      <c r="AB8" s="2">
        <f t="shared" si="26"/>
        <v>21</v>
      </c>
      <c r="AC8" s="2">
        <f t="shared" ref="AC8:AC71" si="41">ROUND(SUM(0.0115*A8^3.06),0)</f>
        <v>94</v>
      </c>
      <c r="AD8" s="2">
        <f t="shared" ref="AD8:AD71" si="42">ROUND(SUM(0.0034*A8^3.006),0)</f>
        <v>24</v>
      </c>
      <c r="AE8" s="2">
        <f t="shared" si="27"/>
        <v>63</v>
      </c>
      <c r="AF8" s="2">
        <f t="shared" si="28"/>
        <v>79</v>
      </c>
      <c r="AG8" s="2">
        <f t="shared" si="29"/>
        <v>39</v>
      </c>
      <c r="AH8" s="2">
        <f t="shared" si="30"/>
        <v>90</v>
      </c>
      <c r="AI8" s="2">
        <f t="shared" si="31"/>
        <v>20</v>
      </c>
      <c r="AJ8" s="2">
        <f t="shared" si="32"/>
        <v>103</v>
      </c>
      <c r="AK8" s="2">
        <f t="shared" si="33"/>
        <v>6</v>
      </c>
      <c r="AL8" s="2">
        <f t="shared" si="34"/>
        <v>96</v>
      </c>
      <c r="AM8" s="10">
        <f t="shared" si="35"/>
        <v>36</v>
      </c>
      <c r="AN8" s="10">
        <f t="shared" si="36"/>
        <v>63</v>
      </c>
      <c r="AP8" s="2">
        <v>19</v>
      </c>
      <c r="AQ8" s="2">
        <f t="shared" si="40"/>
        <v>147</v>
      </c>
      <c r="AR8" s="2">
        <f t="shared" si="37"/>
        <v>115.47592224522593</v>
      </c>
      <c r="AS8" s="2">
        <f t="shared" si="38"/>
        <v>230.53949127765267</v>
      </c>
      <c r="AT8" s="2">
        <f t="shared" si="39"/>
        <v>214.77108689151083</v>
      </c>
    </row>
    <row r="9" spans="1:46" ht="13.25" customHeight="1" x14ac:dyDescent="0.15">
      <c r="A9" s="2">
        <v>20</v>
      </c>
      <c r="B9" s="2">
        <f t="shared" si="1"/>
        <v>101</v>
      </c>
      <c r="C9" s="2">
        <f t="shared" si="2"/>
        <v>55</v>
      </c>
      <c r="D9" s="2">
        <f t="shared" si="3"/>
        <v>121</v>
      </c>
      <c r="E9" s="2">
        <f t="shared" si="4"/>
        <v>65</v>
      </c>
      <c r="F9" s="2">
        <f t="shared" si="5"/>
        <v>84</v>
      </c>
      <c r="G9" s="2">
        <f t="shared" si="0"/>
        <v>59</v>
      </c>
      <c r="H9" s="2">
        <f t="shared" si="6"/>
        <v>139</v>
      </c>
      <c r="I9" s="2">
        <f t="shared" si="7"/>
        <v>73</v>
      </c>
      <c r="J9" s="2">
        <f t="shared" si="8"/>
        <v>63</v>
      </c>
      <c r="K9" s="2">
        <f t="shared" si="9"/>
        <v>78</v>
      </c>
      <c r="L9" s="2">
        <f t="shared" si="10"/>
        <v>86</v>
      </c>
      <c r="M9" s="2">
        <f t="shared" si="11"/>
        <v>78</v>
      </c>
      <c r="N9" s="2">
        <f t="shared" si="12"/>
        <v>8</v>
      </c>
      <c r="O9" s="2">
        <f t="shared" si="13"/>
        <v>71</v>
      </c>
      <c r="P9" s="2">
        <f t="shared" si="14"/>
        <v>10</v>
      </c>
      <c r="Q9" s="2">
        <f t="shared" si="15"/>
        <v>20</v>
      </c>
      <c r="R9" s="2">
        <f t="shared" si="16"/>
        <v>134</v>
      </c>
      <c r="S9" s="2">
        <f t="shared" si="17"/>
        <v>217</v>
      </c>
      <c r="T9" s="2">
        <f t="shared" si="18"/>
        <v>94</v>
      </c>
      <c r="U9" s="2">
        <f t="shared" si="19"/>
        <v>72</v>
      </c>
      <c r="V9" s="2">
        <f t="shared" si="20"/>
        <v>64</v>
      </c>
      <c r="W9" s="2">
        <f t="shared" si="21"/>
        <v>91</v>
      </c>
      <c r="X9" s="2">
        <f t="shared" si="22"/>
        <v>65</v>
      </c>
      <c r="Y9" s="2">
        <f t="shared" si="23"/>
        <v>51</v>
      </c>
      <c r="Z9" s="2">
        <f t="shared" si="24"/>
        <v>101</v>
      </c>
      <c r="AA9" s="2">
        <f t="shared" si="25"/>
        <v>199</v>
      </c>
      <c r="AB9" s="2">
        <f t="shared" si="26"/>
        <v>25</v>
      </c>
      <c r="AC9" s="2">
        <f t="shared" si="41"/>
        <v>110</v>
      </c>
      <c r="AD9" s="2">
        <f t="shared" si="42"/>
        <v>28</v>
      </c>
      <c r="AE9" s="2">
        <f t="shared" si="27"/>
        <v>72</v>
      </c>
      <c r="AF9" s="2">
        <f t="shared" si="28"/>
        <v>93</v>
      </c>
      <c r="AG9" s="2">
        <f t="shared" si="29"/>
        <v>46</v>
      </c>
      <c r="AH9" s="2">
        <f t="shared" si="30"/>
        <v>105</v>
      </c>
      <c r="AI9" s="2">
        <f t="shared" si="31"/>
        <v>23</v>
      </c>
      <c r="AJ9" s="2">
        <f t="shared" si="32"/>
        <v>121</v>
      </c>
      <c r="AK9" s="2">
        <f t="shared" si="33"/>
        <v>7</v>
      </c>
      <c r="AL9" s="2">
        <f t="shared" si="34"/>
        <v>112</v>
      </c>
      <c r="AM9" s="10">
        <f t="shared" si="35"/>
        <v>42</v>
      </c>
      <c r="AN9" s="10">
        <f t="shared" si="36"/>
        <v>74</v>
      </c>
      <c r="AP9" s="2">
        <v>20</v>
      </c>
      <c r="AQ9" s="2">
        <f t="shared" si="40"/>
        <v>173</v>
      </c>
      <c r="AR9" s="2">
        <f t="shared" si="37"/>
        <v>135.09849262003507</v>
      </c>
      <c r="AS9" s="2">
        <f t="shared" si="38"/>
        <v>272.3795862290915</v>
      </c>
      <c r="AT9" s="2">
        <f t="shared" si="39"/>
        <v>248.03805065791363</v>
      </c>
    </row>
    <row r="10" spans="1:46" x14ac:dyDescent="0.15">
      <c r="A10" s="2">
        <v>21</v>
      </c>
      <c r="B10" s="2">
        <f t="shared" si="1"/>
        <v>119</v>
      </c>
      <c r="C10" s="2">
        <f t="shared" si="2"/>
        <v>64</v>
      </c>
      <c r="D10" s="2">
        <f t="shared" si="3"/>
        <v>141</v>
      </c>
      <c r="E10" s="2">
        <f t="shared" si="4"/>
        <v>76</v>
      </c>
      <c r="F10" s="2">
        <f t="shared" si="5"/>
        <v>99</v>
      </c>
      <c r="G10" s="2">
        <f t="shared" si="0"/>
        <v>70</v>
      </c>
      <c r="H10" s="2">
        <f t="shared" si="6"/>
        <v>162</v>
      </c>
      <c r="I10" s="2">
        <f t="shared" si="7"/>
        <v>85</v>
      </c>
      <c r="J10" s="2">
        <f t="shared" si="8"/>
        <v>74</v>
      </c>
      <c r="K10" s="2">
        <f t="shared" si="9"/>
        <v>91</v>
      </c>
      <c r="L10" s="2">
        <f t="shared" si="10"/>
        <v>99</v>
      </c>
      <c r="M10" s="2">
        <f t="shared" si="11"/>
        <v>91</v>
      </c>
      <c r="N10" s="2">
        <f t="shared" si="12"/>
        <v>10</v>
      </c>
      <c r="O10" s="2">
        <f t="shared" si="13"/>
        <v>82</v>
      </c>
      <c r="P10" s="2">
        <f t="shared" si="14"/>
        <v>12</v>
      </c>
      <c r="Q10" s="2">
        <f t="shared" si="15"/>
        <v>23</v>
      </c>
      <c r="R10" s="2">
        <f t="shared" si="16"/>
        <v>156</v>
      </c>
      <c r="S10" s="2">
        <f t="shared" si="17"/>
        <v>243</v>
      </c>
      <c r="T10" s="2">
        <f t="shared" si="18"/>
        <v>110</v>
      </c>
      <c r="U10" s="2">
        <f t="shared" si="19"/>
        <v>84</v>
      </c>
      <c r="V10" s="2">
        <f t="shared" si="20"/>
        <v>75</v>
      </c>
      <c r="W10" s="2">
        <f t="shared" si="21"/>
        <v>105</v>
      </c>
      <c r="X10" s="2">
        <f t="shared" si="22"/>
        <v>75</v>
      </c>
      <c r="Y10" s="2">
        <f t="shared" si="23"/>
        <v>60</v>
      </c>
      <c r="Z10" s="2">
        <f t="shared" si="24"/>
        <v>119</v>
      </c>
      <c r="AA10" s="2">
        <f t="shared" si="25"/>
        <v>229</v>
      </c>
      <c r="AB10" s="2">
        <f t="shared" si="26"/>
        <v>29</v>
      </c>
      <c r="AC10" s="2">
        <f t="shared" si="41"/>
        <v>128</v>
      </c>
      <c r="AD10" s="2">
        <f t="shared" si="42"/>
        <v>32</v>
      </c>
      <c r="AE10" s="2">
        <f t="shared" si="27"/>
        <v>82</v>
      </c>
      <c r="AF10" s="2">
        <f t="shared" si="28"/>
        <v>109</v>
      </c>
      <c r="AG10" s="2">
        <f t="shared" si="29"/>
        <v>54</v>
      </c>
      <c r="AH10" s="2">
        <f t="shared" si="30"/>
        <v>122</v>
      </c>
      <c r="AI10" s="2">
        <f t="shared" si="31"/>
        <v>27</v>
      </c>
      <c r="AJ10" s="2">
        <f t="shared" si="32"/>
        <v>141</v>
      </c>
      <c r="AK10" s="2">
        <f t="shared" si="33"/>
        <v>9</v>
      </c>
      <c r="AL10" s="2">
        <f t="shared" si="34"/>
        <v>130</v>
      </c>
      <c r="AM10" s="10">
        <f t="shared" si="35"/>
        <v>48</v>
      </c>
      <c r="AN10" s="10">
        <f t="shared" si="36"/>
        <v>85</v>
      </c>
      <c r="AP10" s="2">
        <v>21</v>
      </c>
      <c r="AQ10" s="2">
        <f t="shared" si="40"/>
        <v>203</v>
      </c>
      <c r="AR10" s="2">
        <f t="shared" si="37"/>
        <v>156.84958782261313</v>
      </c>
      <c r="AS10" s="2">
        <f t="shared" si="38"/>
        <v>319.20465073820748</v>
      </c>
      <c r="AT10" s="2">
        <f t="shared" si="39"/>
        <v>284.45181493045152</v>
      </c>
    </row>
    <row r="11" spans="1:46" x14ac:dyDescent="0.15">
      <c r="A11" s="2">
        <v>22</v>
      </c>
      <c r="B11" s="2">
        <f t="shared" si="1"/>
        <v>139</v>
      </c>
      <c r="C11" s="2">
        <f t="shared" si="2"/>
        <v>74</v>
      </c>
      <c r="D11" s="2">
        <f t="shared" si="3"/>
        <v>164</v>
      </c>
      <c r="E11" s="2">
        <f t="shared" si="4"/>
        <v>88</v>
      </c>
      <c r="F11" s="2">
        <f t="shared" si="5"/>
        <v>115</v>
      </c>
      <c r="G11" s="2">
        <f t="shared" si="0"/>
        <v>81</v>
      </c>
      <c r="H11" s="2">
        <f t="shared" si="6"/>
        <v>187</v>
      </c>
      <c r="I11" s="2">
        <f t="shared" si="7"/>
        <v>98</v>
      </c>
      <c r="J11" s="2">
        <f t="shared" si="8"/>
        <v>85</v>
      </c>
      <c r="K11" s="2">
        <f t="shared" si="9"/>
        <v>105</v>
      </c>
      <c r="L11" s="2">
        <f t="shared" si="10"/>
        <v>114</v>
      </c>
      <c r="M11" s="2">
        <f t="shared" si="11"/>
        <v>105</v>
      </c>
      <c r="N11" s="2">
        <f t="shared" si="12"/>
        <v>12</v>
      </c>
      <c r="O11" s="2">
        <f t="shared" si="13"/>
        <v>95</v>
      </c>
      <c r="P11" s="2">
        <f t="shared" si="14"/>
        <v>13</v>
      </c>
      <c r="Q11" s="2">
        <f t="shared" si="15"/>
        <v>27</v>
      </c>
      <c r="R11" s="2">
        <f t="shared" si="16"/>
        <v>181</v>
      </c>
      <c r="S11" s="2">
        <f t="shared" si="17"/>
        <v>271</v>
      </c>
      <c r="T11" s="2">
        <f t="shared" si="18"/>
        <v>127</v>
      </c>
      <c r="U11" s="2">
        <f t="shared" si="19"/>
        <v>98</v>
      </c>
      <c r="V11" s="2">
        <f t="shared" si="20"/>
        <v>87</v>
      </c>
      <c r="W11" s="2">
        <f t="shared" si="21"/>
        <v>121</v>
      </c>
      <c r="X11" s="2">
        <f t="shared" si="22"/>
        <v>85</v>
      </c>
      <c r="Y11" s="2">
        <f t="shared" si="23"/>
        <v>70</v>
      </c>
      <c r="Z11" s="2">
        <f t="shared" si="24"/>
        <v>138</v>
      </c>
      <c r="AA11" s="2">
        <f t="shared" si="25"/>
        <v>263</v>
      </c>
      <c r="AB11" s="2">
        <f t="shared" si="26"/>
        <v>33</v>
      </c>
      <c r="AC11" s="2">
        <f t="shared" si="41"/>
        <v>147</v>
      </c>
      <c r="AD11" s="2">
        <f t="shared" si="42"/>
        <v>37</v>
      </c>
      <c r="AE11" s="2">
        <f t="shared" si="27"/>
        <v>93</v>
      </c>
      <c r="AF11" s="2">
        <f t="shared" si="28"/>
        <v>126</v>
      </c>
      <c r="AG11" s="2">
        <f t="shared" si="29"/>
        <v>62</v>
      </c>
      <c r="AH11" s="2">
        <f t="shared" si="30"/>
        <v>140</v>
      </c>
      <c r="AI11" s="2">
        <f t="shared" si="31"/>
        <v>31</v>
      </c>
      <c r="AJ11" s="2">
        <f t="shared" si="32"/>
        <v>164</v>
      </c>
      <c r="AK11" s="2">
        <f t="shared" si="33"/>
        <v>10</v>
      </c>
      <c r="AL11" s="2">
        <f t="shared" si="34"/>
        <v>149</v>
      </c>
      <c r="AM11" s="10">
        <f t="shared" si="35"/>
        <v>55</v>
      </c>
      <c r="AN11" s="10">
        <f t="shared" si="36"/>
        <v>98</v>
      </c>
      <c r="AP11" s="2">
        <v>22</v>
      </c>
      <c r="AQ11" s="2">
        <f t="shared" si="40"/>
        <v>235</v>
      </c>
      <c r="AR11" s="2">
        <f t="shared" si="37"/>
        <v>180.84215063896576</v>
      </c>
      <c r="AS11" s="2">
        <f t="shared" si="38"/>
        <v>371.32849563544448</v>
      </c>
      <c r="AT11" s="2">
        <f t="shared" si="39"/>
        <v>324.13885289927714</v>
      </c>
    </row>
    <row r="12" spans="1:46" x14ac:dyDescent="0.15">
      <c r="A12" s="2">
        <v>23</v>
      </c>
      <c r="B12" s="2">
        <f t="shared" si="1"/>
        <v>161</v>
      </c>
      <c r="C12" s="2">
        <f t="shared" si="2"/>
        <v>85</v>
      </c>
      <c r="D12" s="2">
        <f t="shared" si="3"/>
        <v>189</v>
      </c>
      <c r="E12" s="2">
        <f t="shared" si="4"/>
        <v>102</v>
      </c>
      <c r="F12" s="2">
        <f t="shared" si="5"/>
        <v>132</v>
      </c>
      <c r="G12" s="2">
        <f t="shared" si="0"/>
        <v>93</v>
      </c>
      <c r="H12" s="2">
        <f t="shared" si="6"/>
        <v>216</v>
      </c>
      <c r="I12" s="2">
        <f t="shared" si="7"/>
        <v>112</v>
      </c>
      <c r="J12" s="2">
        <f t="shared" si="8"/>
        <v>97</v>
      </c>
      <c r="K12" s="2">
        <f t="shared" si="9"/>
        <v>120</v>
      </c>
      <c r="L12" s="2">
        <f t="shared" si="10"/>
        <v>130</v>
      </c>
      <c r="M12" s="2">
        <f t="shared" si="11"/>
        <v>120</v>
      </c>
      <c r="N12" s="2">
        <f t="shared" si="12"/>
        <v>14</v>
      </c>
      <c r="O12" s="2">
        <f t="shared" si="13"/>
        <v>108</v>
      </c>
      <c r="P12" s="2">
        <f t="shared" si="14"/>
        <v>15</v>
      </c>
      <c r="Q12" s="2">
        <f t="shared" si="15"/>
        <v>30</v>
      </c>
      <c r="R12" s="2">
        <f t="shared" si="16"/>
        <v>208</v>
      </c>
      <c r="S12" s="2">
        <f t="shared" si="17"/>
        <v>300</v>
      </c>
      <c r="T12" s="2">
        <f t="shared" si="18"/>
        <v>147</v>
      </c>
      <c r="U12" s="2">
        <f t="shared" si="19"/>
        <v>113</v>
      </c>
      <c r="V12" s="2">
        <f t="shared" si="20"/>
        <v>100</v>
      </c>
      <c r="W12" s="2">
        <f t="shared" si="21"/>
        <v>138</v>
      </c>
      <c r="X12" s="2">
        <f t="shared" si="22"/>
        <v>95</v>
      </c>
      <c r="Y12" s="2">
        <f t="shared" si="23"/>
        <v>82</v>
      </c>
      <c r="Z12" s="2">
        <f t="shared" si="24"/>
        <v>159</v>
      </c>
      <c r="AA12" s="2">
        <f t="shared" si="25"/>
        <v>299</v>
      </c>
      <c r="AB12" s="2">
        <f t="shared" si="26"/>
        <v>38</v>
      </c>
      <c r="AC12" s="2">
        <f t="shared" si="41"/>
        <v>169</v>
      </c>
      <c r="AD12" s="2">
        <f t="shared" si="42"/>
        <v>42</v>
      </c>
      <c r="AE12" s="2">
        <f t="shared" si="27"/>
        <v>104</v>
      </c>
      <c r="AF12" s="2">
        <f t="shared" si="28"/>
        <v>145</v>
      </c>
      <c r="AG12" s="2">
        <f t="shared" si="29"/>
        <v>71</v>
      </c>
      <c r="AH12" s="2">
        <f t="shared" si="30"/>
        <v>161</v>
      </c>
      <c r="AI12" s="2">
        <f t="shared" si="31"/>
        <v>36</v>
      </c>
      <c r="AJ12" s="2">
        <f t="shared" si="32"/>
        <v>189</v>
      </c>
      <c r="AK12" s="2">
        <f t="shared" si="33"/>
        <v>11</v>
      </c>
      <c r="AL12" s="2">
        <f t="shared" si="34"/>
        <v>171</v>
      </c>
      <c r="AM12" s="10">
        <f t="shared" si="35"/>
        <v>62</v>
      </c>
      <c r="AN12" s="10">
        <f t="shared" si="36"/>
        <v>112</v>
      </c>
      <c r="AP12" s="2">
        <v>23</v>
      </c>
      <c r="AQ12" s="2">
        <f t="shared" si="40"/>
        <v>271</v>
      </c>
      <c r="AR12" s="2">
        <f t="shared" si="37"/>
        <v>207.18944561999484</v>
      </c>
      <c r="AS12" s="2">
        <f t="shared" si="38"/>
        <v>429.0687132620867</v>
      </c>
      <c r="AT12" s="2">
        <f t="shared" si="39"/>
        <v>367.22448312511989</v>
      </c>
    </row>
    <row r="13" spans="1:46" x14ac:dyDescent="0.15">
      <c r="A13" s="2">
        <v>24</v>
      </c>
      <c r="B13" s="2">
        <f t="shared" si="1"/>
        <v>186</v>
      </c>
      <c r="C13" s="2">
        <f t="shared" si="2"/>
        <v>97</v>
      </c>
      <c r="D13" s="2">
        <f t="shared" si="3"/>
        <v>216</v>
      </c>
      <c r="E13" s="2">
        <f t="shared" si="4"/>
        <v>117</v>
      </c>
      <c r="F13" s="2">
        <f t="shared" si="5"/>
        <v>152</v>
      </c>
      <c r="G13" s="2">
        <f t="shared" si="0"/>
        <v>107</v>
      </c>
      <c r="H13" s="2">
        <f t="shared" si="6"/>
        <v>247</v>
      </c>
      <c r="I13" s="2">
        <f t="shared" si="7"/>
        <v>128</v>
      </c>
      <c r="J13" s="2">
        <f t="shared" si="8"/>
        <v>110</v>
      </c>
      <c r="K13" s="2">
        <f t="shared" si="9"/>
        <v>137</v>
      </c>
      <c r="L13" s="2">
        <f t="shared" si="10"/>
        <v>147</v>
      </c>
      <c r="M13" s="2">
        <f t="shared" si="11"/>
        <v>136</v>
      </c>
      <c r="N13" s="2">
        <f t="shared" si="12"/>
        <v>16</v>
      </c>
      <c r="O13" s="2">
        <f t="shared" si="13"/>
        <v>123</v>
      </c>
      <c r="P13" s="2">
        <f t="shared" si="14"/>
        <v>18</v>
      </c>
      <c r="Q13" s="2">
        <f t="shared" si="15"/>
        <v>34</v>
      </c>
      <c r="R13" s="2">
        <f t="shared" si="16"/>
        <v>237</v>
      </c>
      <c r="S13" s="2">
        <f t="shared" si="17"/>
        <v>332</v>
      </c>
      <c r="T13" s="2">
        <f t="shared" si="18"/>
        <v>168</v>
      </c>
      <c r="U13" s="2">
        <f t="shared" si="19"/>
        <v>129</v>
      </c>
      <c r="V13" s="2">
        <f t="shared" si="20"/>
        <v>114</v>
      </c>
      <c r="W13" s="2">
        <f t="shared" si="21"/>
        <v>156</v>
      </c>
      <c r="X13" s="2">
        <f t="shared" si="22"/>
        <v>107</v>
      </c>
      <c r="Y13" s="2">
        <f t="shared" si="23"/>
        <v>95</v>
      </c>
      <c r="Z13" s="2">
        <f t="shared" si="24"/>
        <v>183</v>
      </c>
      <c r="AA13" s="2">
        <f t="shared" si="25"/>
        <v>338</v>
      </c>
      <c r="AB13" s="2">
        <f t="shared" si="26"/>
        <v>43</v>
      </c>
      <c r="AC13" s="2">
        <f t="shared" si="41"/>
        <v>192</v>
      </c>
      <c r="AD13" s="2">
        <f t="shared" si="42"/>
        <v>48</v>
      </c>
      <c r="AE13" s="2">
        <f t="shared" si="27"/>
        <v>116</v>
      </c>
      <c r="AF13" s="2">
        <f t="shared" si="28"/>
        <v>166</v>
      </c>
      <c r="AG13" s="2">
        <f t="shared" si="29"/>
        <v>81</v>
      </c>
      <c r="AH13" s="2">
        <f t="shared" si="30"/>
        <v>183</v>
      </c>
      <c r="AI13" s="2">
        <f t="shared" si="31"/>
        <v>41</v>
      </c>
      <c r="AJ13" s="2">
        <f t="shared" si="32"/>
        <v>216</v>
      </c>
      <c r="AK13" s="2">
        <f t="shared" si="33"/>
        <v>13</v>
      </c>
      <c r="AL13" s="2">
        <f t="shared" si="34"/>
        <v>194</v>
      </c>
      <c r="AM13" s="10">
        <f t="shared" si="35"/>
        <v>70</v>
      </c>
      <c r="AN13" s="10">
        <f t="shared" si="36"/>
        <v>127</v>
      </c>
      <c r="AP13" s="2">
        <v>24</v>
      </c>
      <c r="AQ13" s="2">
        <f t="shared" si="40"/>
        <v>311</v>
      </c>
      <c r="AR13" s="2">
        <f t="shared" si="37"/>
        <v>236.00504529107116</v>
      </c>
      <c r="AS13" s="2">
        <f t="shared" si="38"/>
        <v>492.74654788341684</v>
      </c>
      <c r="AT13" s="2">
        <f t="shared" si="39"/>
        <v>413.83293194096711</v>
      </c>
    </row>
    <row r="14" spans="1:46" x14ac:dyDescent="0.15">
      <c r="A14" s="2">
        <v>25</v>
      </c>
      <c r="B14" s="2">
        <f t="shared" si="1"/>
        <v>213</v>
      </c>
      <c r="C14" s="2">
        <f t="shared" si="2"/>
        <v>109</v>
      </c>
      <c r="D14" s="2">
        <f t="shared" si="3"/>
        <v>246</v>
      </c>
      <c r="E14" s="2">
        <f t="shared" si="4"/>
        <v>133</v>
      </c>
      <c r="F14" s="2">
        <f t="shared" si="5"/>
        <v>173</v>
      </c>
      <c r="G14" s="2">
        <f t="shared" si="0"/>
        <v>122</v>
      </c>
      <c r="H14" s="2">
        <f t="shared" si="6"/>
        <v>281</v>
      </c>
      <c r="I14" s="2">
        <f t="shared" si="7"/>
        <v>145</v>
      </c>
      <c r="J14" s="2">
        <f t="shared" si="8"/>
        <v>125</v>
      </c>
      <c r="K14" s="2">
        <f t="shared" si="9"/>
        <v>155</v>
      </c>
      <c r="L14" s="2">
        <f t="shared" si="10"/>
        <v>166</v>
      </c>
      <c r="M14" s="2">
        <f t="shared" si="11"/>
        <v>155</v>
      </c>
      <c r="N14" s="2">
        <f t="shared" si="12"/>
        <v>18</v>
      </c>
      <c r="O14" s="2">
        <f t="shared" si="13"/>
        <v>139</v>
      </c>
      <c r="P14" s="2">
        <f t="shared" si="14"/>
        <v>20</v>
      </c>
      <c r="Q14" s="2">
        <f t="shared" si="15"/>
        <v>38</v>
      </c>
      <c r="R14" s="2">
        <f t="shared" si="16"/>
        <v>269</v>
      </c>
      <c r="S14" s="2">
        <f t="shared" si="17"/>
        <v>365</v>
      </c>
      <c r="T14" s="2">
        <f t="shared" si="18"/>
        <v>191</v>
      </c>
      <c r="U14" s="2">
        <f t="shared" si="19"/>
        <v>147</v>
      </c>
      <c r="V14" s="2">
        <f t="shared" si="20"/>
        <v>129</v>
      </c>
      <c r="W14" s="2">
        <f t="shared" si="21"/>
        <v>176</v>
      </c>
      <c r="X14" s="2">
        <f t="shared" si="22"/>
        <v>119</v>
      </c>
      <c r="Y14" s="2">
        <f t="shared" si="23"/>
        <v>110</v>
      </c>
      <c r="Z14" s="2">
        <f t="shared" si="24"/>
        <v>209</v>
      </c>
      <c r="AA14" s="2">
        <f t="shared" si="25"/>
        <v>381</v>
      </c>
      <c r="AB14" s="2">
        <f t="shared" si="26"/>
        <v>48</v>
      </c>
      <c r="AC14" s="2">
        <f t="shared" si="41"/>
        <v>218</v>
      </c>
      <c r="AD14" s="2">
        <f t="shared" si="42"/>
        <v>54</v>
      </c>
      <c r="AE14" s="2">
        <f t="shared" si="27"/>
        <v>129</v>
      </c>
      <c r="AF14" s="2">
        <f t="shared" si="28"/>
        <v>188</v>
      </c>
      <c r="AG14" s="2">
        <f t="shared" si="29"/>
        <v>92</v>
      </c>
      <c r="AH14" s="2">
        <f t="shared" si="30"/>
        <v>207</v>
      </c>
      <c r="AI14" s="2">
        <f t="shared" si="31"/>
        <v>47</v>
      </c>
      <c r="AJ14" s="2">
        <f t="shared" si="32"/>
        <v>246</v>
      </c>
      <c r="AK14" s="2">
        <f t="shared" si="33"/>
        <v>14</v>
      </c>
      <c r="AL14" s="2">
        <f t="shared" si="34"/>
        <v>220</v>
      </c>
      <c r="AM14" s="10">
        <f t="shared" si="35"/>
        <v>78</v>
      </c>
      <c r="AN14" s="10">
        <f t="shared" si="36"/>
        <v>143</v>
      </c>
      <c r="AP14" s="2">
        <v>25</v>
      </c>
      <c r="AQ14" s="2">
        <f t="shared" si="40"/>
        <v>354</v>
      </c>
      <c r="AR14" s="2">
        <f t="shared" si="37"/>
        <v>267.40281752879156</v>
      </c>
      <c r="AS14" s="2">
        <f t="shared" si="38"/>
        <v>562.68677602730588</v>
      </c>
      <c r="AT14" s="2">
        <f t="shared" si="39"/>
        <v>464.08738991831547</v>
      </c>
    </row>
    <row r="15" spans="1:46" x14ac:dyDescent="0.15">
      <c r="A15" s="2">
        <v>26</v>
      </c>
      <c r="B15" s="2">
        <f t="shared" si="1"/>
        <v>243</v>
      </c>
      <c r="C15" s="2">
        <f t="shared" si="2"/>
        <v>123</v>
      </c>
      <c r="D15" s="2">
        <f t="shared" si="3"/>
        <v>278</v>
      </c>
      <c r="E15" s="2">
        <f t="shared" si="4"/>
        <v>150</v>
      </c>
      <c r="F15" s="2">
        <f t="shared" si="5"/>
        <v>197</v>
      </c>
      <c r="G15" s="2">
        <f t="shared" si="0"/>
        <v>138</v>
      </c>
      <c r="H15" s="2">
        <f t="shared" si="6"/>
        <v>318</v>
      </c>
      <c r="I15" s="2">
        <f t="shared" si="7"/>
        <v>164</v>
      </c>
      <c r="J15" s="2">
        <f t="shared" si="8"/>
        <v>141</v>
      </c>
      <c r="K15" s="2">
        <f t="shared" si="9"/>
        <v>175</v>
      </c>
      <c r="L15" s="2">
        <f t="shared" si="10"/>
        <v>186</v>
      </c>
      <c r="M15" s="2">
        <f t="shared" si="11"/>
        <v>174</v>
      </c>
      <c r="N15" s="2">
        <f t="shared" si="12"/>
        <v>21</v>
      </c>
      <c r="O15" s="2">
        <f t="shared" si="13"/>
        <v>157</v>
      </c>
      <c r="P15" s="2">
        <f t="shared" si="14"/>
        <v>23</v>
      </c>
      <c r="Q15" s="2">
        <f t="shared" si="15"/>
        <v>43</v>
      </c>
      <c r="R15" s="2">
        <f t="shared" si="16"/>
        <v>304</v>
      </c>
      <c r="S15" s="2">
        <f t="shared" si="17"/>
        <v>400</v>
      </c>
      <c r="T15" s="2">
        <f t="shared" si="18"/>
        <v>216</v>
      </c>
      <c r="U15" s="2">
        <f t="shared" si="19"/>
        <v>167</v>
      </c>
      <c r="V15" s="2">
        <f t="shared" si="20"/>
        <v>146</v>
      </c>
      <c r="W15" s="2">
        <f t="shared" si="21"/>
        <v>198</v>
      </c>
      <c r="X15" s="2">
        <f t="shared" si="22"/>
        <v>133</v>
      </c>
      <c r="Y15" s="2">
        <f t="shared" si="23"/>
        <v>126</v>
      </c>
      <c r="Z15" s="2">
        <f t="shared" si="24"/>
        <v>238</v>
      </c>
      <c r="AA15" s="2">
        <f t="shared" si="25"/>
        <v>426</v>
      </c>
      <c r="AB15" s="2">
        <f t="shared" si="26"/>
        <v>54</v>
      </c>
      <c r="AC15" s="2">
        <f t="shared" si="41"/>
        <v>246</v>
      </c>
      <c r="AD15" s="2">
        <f t="shared" si="42"/>
        <v>61</v>
      </c>
      <c r="AE15" s="2">
        <f t="shared" si="27"/>
        <v>143</v>
      </c>
      <c r="AF15" s="2">
        <f t="shared" si="28"/>
        <v>213</v>
      </c>
      <c r="AG15" s="2">
        <f t="shared" si="29"/>
        <v>104</v>
      </c>
      <c r="AH15" s="2">
        <f t="shared" si="30"/>
        <v>233</v>
      </c>
      <c r="AI15" s="2">
        <f t="shared" si="31"/>
        <v>53</v>
      </c>
      <c r="AJ15" s="2">
        <f t="shared" si="32"/>
        <v>278</v>
      </c>
      <c r="AK15" s="2">
        <f t="shared" si="33"/>
        <v>16</v>
      </c>
      <c r="AL15" s="2">
        <f t="shared" si="34"/>
        <v>247</v>
      </c>
      <c r="AM15" s="10">
        <f t="shared" si="35"/>
        <v>87</v>
      </c>
      <c r="AN15" s="10">
        <f t="shared" si="36"/>
        <v>161</v>
      </c>
      <c r="AP15" s="2">
        <v>26</v>
      </c>
      <c r="AQ15" s="2">
        <f t="shared" si="40"/>
        <v>401</v>
      </c>
      <c r="AR15" s="2">
        <f t="shared" si="37"/>
        <v>301.4969139614048</v>
      </c>
      <c r="AS15" s="2">
        <f t="shared" si="38"/>
        <v>639.21759560272653</v>
      </c>
      <c r="AT15" s="2">
        <f t="shared" si="39"/>
        <v>518.11006318632644</v>
      </c>
    </row>
    <row r="16" spans="1:46" x14ac:dyDescent="0.15">
      <c r="A16" s="2">
        <v>27</v>
      </c>
      <c r="B16" s="2">
        <f t="shared" si="1"/>
        <v>276</v>
      </c>
      <c r="C16" s="2">
        <f t="shared" si="2"/>
        <v>139</v>
      </c>
      <c r="D16" s="2">
        <f t="shared" si="3"/>
        <v>313</v>
      </c>
      <c r="E16" s="2">
        <f t="shared" si="4"/>
        <v>170</v>
      </c>
      <c r="F16" s="2">
        <f t="shared" si="5"/>
        <v>222</v>
      </c>
      <c r="G16" s="2">
        <f t="shared" ref="G16:G68" si="43">ROUND(SUM(0.003941*A16^3.211957),0)</f>
        <v>156</v>
      </c>
      <c r="H16" s="2">
        <f t="shared" si="6"/>
        <v>359</v>
      </c>
      <c r="I16" s="2">
        <f t="shared" si="7"/>
        <v>184</v>
      </c>
      <c r="J16" s="2">
        <f t="shared" si="8"/>
        <v>158</v>
      </c>
      <c r="K16" s="2">
        <f t="shared" si="9"/>
        <v>196</v>
      </c>
      <c r="L16" s="2">
        <f t="shared" si="10"/>
        <v>208</v>
      </c>
      <c r="M16" s="2">
        <f t="shared" si="11"/>
        <v>196</v>
      </c>
      <c r="N16" s="2">
        <f t="shared" si="12"/>
        <v>24</v>
      </c>
      <c r="O16" s="2">
        <f t="shared" si="13"/>
        <v>176</v>
      </c>
      <c r="P16" s="2">
        <f t="shared" si="14"/>
        <v>25</v>
      </c>
      <c r="Q16" s="2">
        <f t="shared" si="15"/>
        <v>47</v>
      </c>
      <c r="R16" s="2">
        <f t="shared" si="16"/>
        <v>342</v>
      </c>
      <c r="S16" s="2">
        <f t="shared" si="17"/>
        <v>437</v>
      </c>
      <c r="T16" s="2">
        <f t="shared" si="18"/>
        <v>243</v>
      </c>
      <c r="U16" s="2">
        <f t="shared" si="19"/>
        <v>188</v>
      </c>
      <c r="V16" s="2">
        <f t="shared" si="20"/>
        <v>164</v>
      </c>
      <c r="W16" s="2">
        <f t="shared" si="21"/>
        <v>222</v>
      </c>
      <c r="X16" s="2">
        <f t="shared" si="22"/>
        <v>147</v>
      </c>
      <c r="Y16" s="2">
        <f t="shared" si="23"/>
        <v>144</v>
      </c>
      <c r="Z16" s="2">
        <f t="shared" si="24"/>
        <v>269</v>
      </c>
      <c r="AA16" s="2">
        <f t="shared" si="25"/>
        <v>476</v>
      </c>
      <c r="AB16" s="2">
        <f t="shared" si="26"/>
        <v>61</v>
      </c>
      <c r="AC16" s="2">
        <f t="shared" si="41"/>
        <v>276</v>
      </c>
      <c r="AD16" s="2">
        <f t="shared" si="42"/>
        <v>68</v>
      </c>
      <c r="AE16" s="2">
        <f t="shared" si="27"/>
        <v>158</v>
      </c>
      <c r="AF16" s="2">
        <f t="shared" si="28"/>
        <v>240</v>
      </c>
      <c r="AG16" s="2">
        <f t="shared" si="29"/>
        <v>117</v>
      </c>
      <c r="AH16" s="2">
        <f t="shared" si="30"/>
        <v>261</v>
      </c>
      <c r="AI16" s="2">
        <f t="shared" si="31"/>
        <v>60</v>
      </c>
      <c r="AJ16" s="2">
        <f t="shared" si="32"/>
        <v>313</v>
      </c>
      <c r="AK16" s="2">
        <f t="shared" si="33"/>
        <v>18</v>
      </c>
      <c r="AL16" s="2">
        <f t="shared" si="34"/>
        <v>277</v>
      </c>
      <c r="AM16" s="10">
        <f t="shared" si="35"/>
        <v>97</v>
      </c>
      <c r="AN16" s="10">
        <f t="shared" si="36"/>
        <v>180</v>
      </c>
      <c r="AP16" s="2">
        <v>27</v>
      </c>
      <c r="AQ16" s="2">
        <f t="shared" si="40"/>
        <v>453</v>
      </c>
      <c r="AR16" s="2">
        <f t="shared" si="37"/>
        <v>338.40175927207162</v>
      </c>
      <c r="AS16" s="2">
        <f t="shared" si="38"/>
        <v>722.6705228257506</v>
      </c>
      <c r="AT16" s="2">
        <f t="shared" si="39"/>
        <v>576.02222026009804</v>
      </c>
    </row>
    <row r="17" spans="1:46" x14ac:dyDescent="0.15">
      <c r="A17" s="2">
        <v>28</v>
      </c>
      <c r="B17" s="2">
        <f t="shared" si="1"/>
        <v>311</v>
      </c>
      <c r="C17" s="2">
        <f t="shared" si="2"/>
        <v>155</v>
      </c>
      <c r="D17" s="2">
        <f t="shared" si="3"/>
        <v>351</v>
      </c>
      <c r="E17" s="2">
        <f t="shared" si="4"/>
        <v>190</v>
      </c>
      <c r="F17" s="2">
        <f t="shared" si="5"/>
        <v>250</v>
      </c>
      <c r="G17" s="2">
        <f t="shared" si="43"/>
        <v>175</v>
      </c>
      <c r="H17" s="2">
        <f t="shared" si="6"/>
        <v>402</v>
      </c>
      <c r="I17" s="2">
        <f t="shared" si="7"/>
        <v>206</v>
      </c>
      <c r="J17" s="2">
        <f t="shared" si="8"/>
        <v>176</v>
      </c>
      <c r="K17" s="2">
        <f t="shared" si="9"/>
        <v>219</v>
      </c>
      <c r="L17" s="2">
        <f t="shared" si="10"/>
        <v>232</v>
      </c>
      <c r="M17" s="2">
        <f t="shared" si="11"/>
        <v>219</v>
      </c>
      <c r="N17" s="2">
        <f t="shared" si="12"/>
        <v>27</v>
      </c>
      <c r="O17" s="2">
        <f t="shared" si="13"/>
        <v>196</v>
      </c>
      <c r="P17" s="2">
        <f t="shared" si="14"/>
        <v>29</v>
      </c>
      <c r="Q17" s="2">
        <f t="shared" si="15"/>
        <v>52</v>
      </c>
      <c r="R17" s="2">
        <f t="shared" si="16"/>
        <v>383</v>
      </c>
      <c r="S17" s="2">
        <f t="shared" si="17"/>
        <v>476</v>
      </c>
      <c r="T17" s="2">
        <f t="shared" si="18"/>
        <v>273</v>
      </c>
      <c r="U17" s="2">
        <f t="shared" si="19"/>
        <v>211</v>
      </c>
      <c r="V17" s="2">
        <f t="shared" si="20"/>
        <v>184</v>
      </c>
      <c r="W17" s="2">
        <f t="shared" si="21"/>
        <v>247</v>
      </c>
      <c r="X17" s="2">
        <f t="shared" si="22"/>
        <v>162</v>
      </c>
      <c r="Y17" s="2">
        <f t="shared" si="23"/>
        <v>163</v>
      </c>
      <c r="Z17" s="2">
        <f t="shared" si="24"/>
        <v>303</v>
      </c>
      <c r="AA17" s="2">
        <f t="shared" si="25"/>
        <v>529</v>
      </c>
      <c r="AB17" s="2">
        <f t="shared" si="26"/>
        <v>68</v>
      </c>
      <c r="AC17" s="2">
        <f t="shared" si="41"/>
        <v>308</v>
      </c>
      <c r="AD17" s="2">
        <f t="shared" si="42"/>
        <v>76</v>
      </c>
      <c r="AE17" s="2">
        <f t="shared" si="27"/>
        <v>174</v>
      </c>
      <c r="AF17" s="2">
        <f t="shared" si="28"/>
        <v>269</v>
      </c>
      <c r="AG17" s="2">
        <f t="shared" si="29"/>
        <v>131</v>
      </c>
      <c r="AH17" s="2">
        <f t="shared" si="30"/>
        <v>292</v>
      </c>
      <c r="AI17" s="2">
        <f t="shared" si="31"/>
        <v>67</v>
      </c>
      <c r="AJ17" s="2">
        <f t="shared" si="32"/>
        <v>351</v>
      </c>
      <c r="AK17" s="2">
        <f t="shared" si="33"/>
        <v>20</v>
      </c>
      <c r="AL17" s="2">
        <f t="shared" si="34"/>
        <v>309</v>
      </c>
      <c r="AM17" s="10">
        <f t="shared" si="35"/>
        <v>107</v>
      </c>
      <c r="AN17" s="10">
        <f t="shared" si="36"/>
        <v>201</v>
      </c>
      <c r="AP17" s="2">
        <v>28</v>
      </c>
      <c r="AQ17" s="2">
        <f t="shared" si="40"/>
        <v>509</v>
      </c>
      <c r="AR17" s="2">
        <f t="shared" si="37"/>
        <v>378.23204130255067</v>
      </c>
      <c r="AS17" s="2">
        <f t="shared" si="38"/>
        <v>813.38029612193168</v>
      </c>
      <c r="AT17" s="2">
        <f t="shared" si="39"/>
        <v>637.94423492860767</v>
      </c>
    </row>
    <row r="18" spans="1:46" x14ac:dyDescent="0.15">
      <c r="A18" s="2">
        <v>29</v>
      </c>
      <c r="B18" s="2">
        <f t="shared" si="1"/>
        <v>350</v>
      </c>
      <c r="C18" s="2">
        <f t="shared" si="2"/>
        <v>173</v>
      </c>
      <c r="D18" s="2">
        <f t="shared" si="3"/>
        <v>393</v>
      </c>
      <c r="E18" s="2">
        <f t="shared" si="4"/>
        <v>213</v>
      </c>
      <c r="F18" s="2">
        <f t="shared" si="5"/>
        <v>280</v>
      </c>
      <c r="G18" s="2">
        <f t="shared" si="43"/>
        <v>196</v>
      </c>
      <c r="H18" s="2">
        <f t="shared" si="6"/>
        <v>450</v>
      </c>
      <c r="I18" s="2">
        <f t="shared" si="7"/>
        <v>229</v>
      </c>
      <c r="J18" s="2">
        <f t="shared" si="8"/>
        <v>196</v>
      </c>
      <c r="K18" s="2">
        <f t="shared" si="9"/>
        <v>244</v>
      </c>
      <c r="L18" s="2">
        <f t="shared" si="10"/>
        <v>257</v>
      </c>
      <c r="M18" s="2">
        <f t="shared" si="11"/>
        <v>243</v>
      </c>
      <c r="N18" s="2">
        <f t="shared" si="12"/>
        <v>30</v>
      </c>
      <c r="O18" s="2">
        <f t="shared" si="13"/>
        <v>218</v>
      </c>
      <c r="P18" s="2">
        <f t="shared" si="14"/>
        <v>32</v>
      </c>
      <c r="Q18" s="2">
        <f t="shared" si="15"/>
        <v>58</v>
      </c>
      <c r="R18" s="2">
        <f t="shared" si="16"/>
        <v>427</v>
      </c>
      <c r="S18" s="2">
        <f t="shared" si="17"/>
        <v>516</v>
      </c>
      <c r="T18" s="2">
        <f t="shared" si="18"/>
        <v>305</v>
      </c>
      <c r="U18" s="2">
        <f t="shared" si="19"/>
        <v>237</v>
      </c>
      <c r="V18" s="2">
        <f t="shared" si="20"/>
        <v>206</v>
      </c>
      <c r="W18" s="2">
        <f t="shared" si="21"/>
        <v>274</v>
      </c>
      <c r="X18" s="2">
        <f t="shared" si="22"/>
        <v>178</v>
      </c>
      <c r="Y18" s="2">
        <f t="shared" si="23"/>
        <v>184</v>
      </c>
      <c r="Z18" s="2">
        <f t="shared" si="24"/>
        <v>340</v>
      </c>
      <c r="AA18" s="2">
        <f t="shared" si="25"/>
        <v>585</v>
      </c>
      <c r="AB18" s="2">
        <f t="shared" si="26"/>
        <v>76</v>
      </c>
      <c r="AC18" s="2">
        <f t="shared" si="41"/>
        <v>343</v>
      </c>
      <c r="AD18" s="2">
        <f t="shared" si="42"/>
        <v>85</v>
      </c>
      <c r="AE18" s="2">
        <f t="shared" si="27"/>
        <v>190</v>
      </c>
      <c r="AF18" s="2">
        <f t="shared" si="28"/>
        <v>301</v>
      </c>
      <c r="AG18" s="2">
        <f t="shared" si="29"/>
        <v>146</v>
      </c>
      <c r="AH18" s="2">
        <f t="shared" si="30"/>
        <v>324</v>
      </c>
      <c r="AI18" s="2">
        <f t="shared" si="31"/>
        <v>75</v>
      </c>
      <c r="AJ18" s="2">
        <f t="shared" si="32"/>
        <v>393</v>
      </c>
      <c r="AK18" s="2">
        <f t="shared" si="33"/>
        <v>22</v>
      </c>
      <c r="AL18" s="2">
        <f t="shared" si="34"/>
        <v>344</v>
      </c>
      <c r="AM18" s="10">
        <f t="shared" si="35"/>
        <v>118</v>
      </c>
      <c r="AN18" s="10">
        <f t="shared" si="36"/>
        <v>223</v>
      </c>
      <c r="AP18" s="2">
        <v>29</v>
      </c>
      <c r="AQ18" s="2">
        <f t="shared" si="40"/>
        <v>569</v>
      </c>
      <c r="AR18" s="2">
        <f t="shared" si="37"/>
        <v>421.10270186985412</v>
      </c>
      <c r="AS18" s="2">
        <f t="shared" si="38"/>
        <v>911.68478629014589</v>
      </c>
      <c r="AT18" s="2">
        <f t="shared" si="39"/>
        <v>703.99562566746022</v>
      </c>
    </row>
    <row r="19" spans="1:46" x14ac:dyDescent="0.15">
      <c r="A19" s="2">
        <v>30</v>
      </c>
      <c r="B19" s="2">
        <f t="shared" si="1"/>
        <v>392</v>
      </c>
      <c r="C19" s="2">
        <f t="shared" si="2"/>
        <v>192</v>
      </c>
      <c r="D19" s="2">
        <f t="shared" si="3"/>
        <v>437</v>
      </c>
      <c r="E19" s="2">
        <f t="shared" si="4"/>
        <v>237</v>
      </c>
      <c r="F19" s="2">
        <f t="shared" si="5"/>
        <v>313</v>
      </c>
      <c r="G19" s="2">
        <f t="shared" si="43"/>
        <v>219</v>
      </c>
      <c r="H19" s="2">
        <f t="shared" si="6"/>
        <v>501</v>
      </c>
      <c r="I19" s="2">
        <f t="shared" si="7"/>
        <v>255</v>
      </c>
      <c r="J19" s="2">
        <f t="shared" si="8"/>
        <v>217</v>
      </c>
      <c r="K19" s="2">
        <f t="shared" si="9"/>
        <v>270</v>
      </c>
      <c r="L19" s="2">
        <f t="shared" si="10"/>
        <v>284</v>
      </c>
      <c r="M19" s="2">
        <f t="shared" si="11"/>
        <v>270</v>
      </c>
      <c r="N19" s="2">
        <f t="shared" si="12"/>
        <v>34</v>
      </c>
      <c r="O19" s="2">
        <f t="shared" si="13"/>
        <v>242</v>
      </c>
      <c r="P19" s="2">
        <f t="shared" si="14"/>
        <v>35</v>
      </c>
      <c r="Q19" s="2">
        <f t="shared" si="15"/>
        <v>63</v>
      </c>
      <c r="R19" s="2">
        <f t="shared" si="16"/>
        <v>475</v>
      </c>
      <c r="S19" s="2">
        <f t="shared" si="17"/>
        <v>559</v>
      </c>
      <c r="T19" s="2">
        <f t="shared" si="18"/>
        <v>340</v>
      </c>
      <c r="U19" s="2">
        <f t="shared" si="19"/>
        <v>264</v>
      </c>
      <c r="V19" s="2">
        <f t="shared" si="20"/>
        <v>229</v>
      </c>
      <c r="W19" s="2">
        <f t="shared" si="21"/>
        <v>303</v>
      </c>
      <c r="X19" s="2">
        <f t="shared" si="22"/>
        <v>195</v>
      </c>
      <c r="Y19" s="2">
        <f t="shared" si="23"/>
        <v>207</v>
      </c>
      <c r="Z19" s="2">
        <f t="shared" si="24"/>
        <v>379</v>
      </c>
      <c r="AA19" s="2">
        <f t="shared" si="25"/>
        <v>646</v>
      </c>
      <c r="AB19" s="2">
        <f t="shared" si="26"/>
        <v>84</v>
      </c>
      <c r="AC19" s="2">
        <f t="shared" si="41"/>
        <v>381</v>
      </c>
      <c r="AD19" s="2">
        <f t="shared" si="42"/>
        <v>94</v>
      </c>
      <c r="AE19" s="2">
        <f t="shared" si="27"/>
        <v>208</v>
      </c>
      <c r="AF19" s="2">
        <f t="shared" si="28"/>
        <v>335</v>
      </c>
      <c r="AG19" s="2">
        <f t="shared" si="29"/>
        <v>162</v>
      </c>
      <c r="AH19" s="2">
        <f t="shared" si="30"/>
        <v>359</v>
      </c>
      <c r="AI19" s="2">
        <f t="shared" si="31"/>
        <v>83</v>
      </c>
      <c r="AJ19" s="2">
        <f t="shared" si="32"/>
        <v>437</v>
      </c>
      <c r="AK19" s="2">
        <f t="shared" si="33"/>
        <v>25</v>
      </c>
      <c r="AL19" s="2">
        <f t="shared" si="34"/>
        <v>381</v>
      </c>
      <c r="AM19" s="10">
        <f t="shared" si="35"/>
        <v>129</v>
      </c>
      <c r="AN19" s="10">
        <f t="shared" si="36"/>
        <v>246</v>
      </c>
      <c r="AP19" s="2">
        <v>30</v>
      </c>
      <c r="AQ19" s="2">
        <f t="shared" si="40"/>
        <v>634</v>
      </c>
      <c r="AR19" s="2">
        <f t="shared" si="37"/>
        <v>467.12892822079891</v>
      </c>
      <c r="AS19" s="2">
        <f t="shared" si="38"/>
        <v>1017.9249123093476</v>
      </c>
      <c r="AT19" s="2">
        <f t="shared" si="39"/>
        <v>774.29509197200991</v>
      </c>
    </row>
    <row r="20" spans="1:46" x14ac:dyDescent="0.15">
      <c r="A20" s="2">
        <v>31</v>
      </c>
      <c r="B20" s="2">
        <f t="shared" si="1"/>
        <v>438</v>
      </c>
      <c r="C20" s="2">
        <f t="shared" si="2"/>
        <v>212</v>
      </c>
      <c r="D20" s="2">
        <f t="shared" si="3"/>
        <v>485</v>
      </c>
      <c r="E20" s="2">
        <f t="shared" si="4"/>
        <v>263</v>
      </c>
      <c r="F20" s="2">
        <f t="shared" si="5"/>
        <v>348</v>
      </c>
      <c r="G20" s="2">
        <f t="shared" si="43"/>
        <v>243</v>
      </c>
      <c r="H20" s="2">
        <f t="shared" si="6"/>
        <v>555</v>
      </c>
      <c r="I20" s="2">
        <f t="shared" si="7"/>
        <v>282</v>
      </c>
      <c r="J20" s="2">
        <f t="shared" si="8"/>
        <v>240</v>
      </c>
      <c r="K20" s="2">
        <f t="shared" si="9"/>
        <v>299</v>
      </c>
      <c r="L20" s="2">
        <f t="shared" si="10"/>
        <v>313</v>
      </c>
      <c r="M20" s="2">
        <f t="shared" si="11"/>
        <v>298</v>
      </c>
      <c r="N20" s="2">
        <f t="shared" si="12"/>
        <v>38</v>
      </c>
      <c r="O20" s="2">
        <f t="shared" si="13"/>
        <v>267</v>
      </c>
      <c r="P20" s="2">
        <f t="shared" si="14"/>
        <v>39</v>
      </c>
      <c r="Q20" s="2">
        <f t="shared" si="15"/>
        <v>70</v>
      </c>
      <c r="R20" s="2">
        <f t="shared" si="16"/>
        <v>526</v>
      </c>
      <c r="S20" s="2">
        <f t="shared" si="17"/>
        <v>603</v>
      </c>
      <c r="T20" s="2">
        <f t="shared" si="18"/>
        <v>377</v>
      </c>
      <c r="U20" s="2">
        <f t="shared" si="19"/>
        <v>293</v>
      </c>
      <c r="V20" s="2">
        <f t="shared" si="20"/>
        <v>253</v>
      </c>
      <c r="W20" s="2">
        <f t="shared" si="21"/>
        <v>334</v>
      </c>
      <c r="X20" s="2">
        <f t="shared" si="22"/>
        <v>213</v>
      </c>
      <c r="Y20" s="2">
        <f t="shared" si="23"/>
        <v>232</v>
      </c>
      <c r="Z20" s="2">
        <f t="shared" si="24"/>
        <v>422</v>
      </c>
      <c r="AA20" s="2">
        <f t="shared" si="25"/>
        <v>710</v>
      </c>
      <c r="AB20" s="2">
        <f t="shared" si="26"/>
        <v>92</v>
      </c>
      <c r="AC20" s="2">
        <f t="shared" si="41"/>
        <v>421</v>
      </c>
      <c r="AD20" s="2">
        <f t="shared" si="42"/>
        <v>103</v>
      </c>
      <c r="AE20" s="2">
        <f t="shared" si="27"/>
        <v>226</v>
      </c>
      <c r="AF20" s="2">
        <f t="shared" si="28"/>
        <v>372</v>
      </c>
      <c r="AG20" s="2">
        <f t="shared" si="29"/>
        <v>179</v>
      </c>
      <c r="AH20" s="2">
        <f t="shared" si="30"/>
        <v>397</v>
      </c>
      <c r="AI20" s="2">
        <f t="shared" si="31"/>
        <v>92</v>
      </c>
      <c r="AJ20" s="2">
        <f t="shared" si="32"/>
        <v>485</v>
      </c>
      <c r="AK20" s="2">
        <f t="shared" si="33"/>
        <v>27</v>
      </c>
      <c r="AL20" s="2">
        <f t="shared" si="34"/>
        <v>421</v>
      </c>
      <c r="AM20" s="10">
        <f t="shared" si="35"/>
        <v>142</v>
      </c>
      <c r="AN20" s="10">
        <f t="shared" si="36"/>
        <v>272</v>
      </c>
      <c r="AP20" s="2">
        <v>31</v>
      </c>
      <c r="AQ20" s="2">
        <f t="shared" si="40"/>
        <v>705</v>
      </c>
      <c r="AR20" s="2">
        <f t="shared" si="37"/>
        <v>516.42614505961012</v>
      </c>
      <c r="AS20" s="2">
        <f t="shared" si="38"/>
        <v>1132.4445622501805</v>
      </c>
      <c r="AT20" s="2">
        <f t="shared" si="39"/>
        <v>848.96054794933877</v>
      </c>
    </row>
    <row r="21" spans="1:46" x14ac:dyDescent="0.15">
      <c r="A21" s="2">
        <v>32</v>
      </c>
      <c r="B21" s="2">
        <f t="shared" si="1"/>
        <v>487</v>
      </c>
      <c r="C21" s="2">
        <f t="shared" si="2"/>
        <v>233</v>
      </c>
      <c r="D21" s="2">
        <f t="shared" si="3"/>
        <v>536</v>
      </c>
      <c r="E21" s="2">
        <f t="shared" si="4"/>
        <v>291</v>
      </c>
      <c r="F21" s="2">
        <f t="shared" si="5"/>
        <v>386</v>
      </c>
      <c r="G21" s="2">
        <f t="shared" si="43"/>
        <v>269</v>
      </c>
      <c r="H21" s="2">
        <f t="shared" si="6"/>
        <v>614</v>
      </c>
      <c r="I21" s="2">
        <f t="shared" si="7"/>
        <v>311</v>
      </c>
      <c r="J21" s="2">
        <f t="shared" si="8"/>
        <v>264</v>
      </c>
      <c r="K21" s="2">
        <f t="shared" si="9"/>
        <v>329</v>
      </c>
      <c r="L21" s="2">
        <f t="shared" si="10"/>
        <v>344</v>
      </c>
      <c r="M21" s="2">
        <f t="shared" si="11"/>
        <v>328</v>
      </c>
      <c r="N21" s="2">
        <f t="shared" si="12"/>
        <v>43</v>
      </c>
      <c r="O21" s="2">
        <f t="shared" si="13"/>
        <v>294</v>
      </c>
      <c r="P21" s="2">
        <f t="shared" si="14"/>
        <v>43</v>
      </c>
      <c r="Q21" s="2">
        <f t="shared" si="15"/>
        <v>76</v>
      </c>
      <c r="R21" s="2">
        <f t="shared" si="16"/>
        <v>581</v>
      </c>
      <c r="S21" s="2">
        <f t="shared" si="17"/>
        <v>650</v>
      </c>
      <c r="T21" s="2">
        <f t="shared" si="18"/>
        <v>416</v>
      </c>
      <c r="U21" s="2">
        <f t="shared" si="19"/>
        <v>324</v>
      </c>
      <c r="V21" s="2">
        <f t="shared" si="20"/>
        <v>280</v>
      </c>
      <c r="W21" s="2">
        <f t="shared" si="21"/>
        <v>367</v>
      </c>
      <c r="X21" s="2">
        <f t="shared" si="22"/>
        <v>232</v>
      </c>
      <c r="Y21" s="2">
        <f t="shared" si="23"/>
        <v>259</v>
      </c>
      <c r="Z21" s="2">
        <f t="shared" si="24"/>
        <v>468</v>
      </c>
      <c r="AA21" s="2">
        <f t="shared" si="25"/>
        <v>779</v>
      </c>
      <c r="AB21" s="2">
        <f t="shared" si="26"/>
        <v>102</v>
      </c>
      <c r="AC21" s="2">
        <f t="shared" si="41"/>
        <v>464</v>
      </c>
      <c r="AD21" s="2">
        <f t="shared" si="42"/>
        <v>114</v>
      </c>
      <c r="AE21" s="2">
        <f t="shared" si="27"/>
        <v>246</v>
      </c>
      <c r="AF21" s="2">
        <f t="shared" si="28"/>
        <v>411</v>
      </c>
      <c r="AG21" s="2">
        <f t="shared" si="29"/>
        <v>198</v>
      </c>
      <c r="AH21" s="2">
        <f t="shared" si="30"/>
        <v>437</v>
      </c>
      <c r="AI21" s="2">
        <f t="shared" si="31"/>
        <v>102</v>
      </c>
      <c r="AJ21" s="2">
        <f t="shared" si="32"/>
        <v>536</v>
      </c>
      <c r="AK21" s="2">
        <f t="shared" si="33"/>
        <v>30</v>
      </c>
      <c r="AL21" s="2">
        <f t="shared" si="34"/>
        <v>463</v>
      </c>
      <c r="AM21" s="10">
        <f t="shared" si="35"/>
        <v>155</v>
      </c>
      <c r="AN21" s="10">
        <f t="shared" si="36"/>
        <v>299</v>
      </c>
      <c r="AP21" s="2">
        <v>32</v>
      </c>
      <c r="AQ21" s="2">
        <f t="shared" si="40"/>
        <v>780</v>
      </c>
      <c r="AR21" s="2">
        <f t="shared" si="37"/>
        <v>569.11000709224322</v>
      </c>
      <c r="AS21" s="2">
        <f t="shared" si="38"/>
        <v>1255.5905188210327</v>
      </c>
      <c r="AT21" s="2">
        <f t="shared" si="39"/>
        <v>928.10915346028423</v>
      </c>
    </row>
    <row r="22" spans="1:46" x14ac:dyDescent="0.15">
      <c r="A22" s="2">
        <v>33</v>
      </c>
      <c r="B22" s="2">
        <f t="shared" si="1"/>
        <v>540</v>
      </c>
      <c r="C22" s="2">
        <f t="shared" si="2"/>
        <v>257</v>
      </c>
      <c r="D22" s="2">
        <f t="shared" si="3"/>
        <v>591</v>
      </c>
      <c r="E22" s="2">
        <f t="shared" si="4"/>
        <v>321</v>
      </c>
      <c r="F22" s="2">
        <f t="shared" si="5"/>
        <v>426</v>
      </c>
      <c r="G22" s="2">
        <f t="shared" si="43"/>
        <v>297</v>
      </c>
      <c r="H22" s="2">
        <f t="shared" si="6"/>
        <v>677</v>
      </c>
      <c r="I22" s="2">
        <f t="shared" si="7"/>
        <v>342</v>
      </c>
      <c r="J22" s="2">
        <f t="shared" si="8"/>
        <v>290</v>
      </c>
      <c r="K22" s="2">
        <f t="shared" si="9"/>
        <v>361</v>
      </c>
      <c r="L22" s="2">
        <f t="shared" si="10"/>
        <v>377</v>
      </c>
      <c r="M22" s="2">
        <f t="shared" si="11"/>
        <v>361</v>
      </c>
      <c r="N22" s="2">
        <f t="shared" si="12"/>
        <v>48</v>
      </c>
      <c r="O22" s="2">
        <f t="shared" si="13"/>
        <v>323</v>
      </c>
      <c r="P22" s="2">
        <f t="shared" si="14"/>
        <v>48</v>
      </c>
      <c r="Q22" s="2">
        <f t="shared" si="15"/>
        <v>83</v>
      </c>
      <c r="R22" s="2">
        <f t="shared" si="16"/>
        <v>639</v>
      </c>
      <c r="S22" s="2">
        <f t="shared" si="17"/>
        <v>698</v>
      </c>
      <c r="T22" s="2">
        <f t="shared" si="18"/>
        <v>459</v>
      </c>
      <c r="U22" s="2">
        <f t="shared" si="19"/>
        <v>358</v>
      </c>
      <c r="V22" s="2">
        <f t="shared" si="20"/>
        <v>308</v>
      </c>
      <c r="W22" s="2">
        <f t="shared" si="21"/>
        <v>403</v>
      </c>
      <c r="X22" s="2">
        <f t="shared" si="22"/>
        <v>252</v>
      </c>
      <c r="Y22" s="2">
        <f t="shared" si="23"/>
        <v>289</v>
      </c>
      <c r="Z22" s="2">
        <f t="shared" si="24"/>
        <v>517</v>
      </c>
      <c r="AA22" s="2">
        <f t="shared" si="25"/>
        <v>851</v>
      </c>
      <c r="AB22" s="2">
        <f t="shared" si="26"/>
        <v>111</v>
      </c>
      <c r="AC22" s="2">
        <f t="shared" si="41"/>
        <v>510</v>
      </c>
      <c r="AD22" s="2">
        <f t="shared" si="42"/>
        <v>125</v>
      </c>
      <c r="AE22" s="2">
        <f t="shared" si="27"/>
        <v>266</v>
      </c>
      <c r="AF22" s="2">
        <f t="shared" si="28"/>
        <v>453</v>
      </c>
      <c r="AG22" s="2">
        <f t="shared" si="29"/>
        <v>218</v>
      </c>
      <c r="AH22" s="2">
        <f t="shared" si="30"/>
        <v>480</v>
      </c>
      <c r="AI22" s="2">
        <f t="shared" si="31"/>
        <v>112</v>
      </c>
      <c r="AJ22" s="2">
        <f t="shared" si="32"/>
        <v>591</v>
      </c>
      <c r="AK22" s="2">
        <f t="shared" si="33"/>
        <v>33</v>
      </c>
      <c r="AL22" s="2">
        <f t="shared" si="34"/>
        <v>508</v>
      </c>
      <c r="AM22" s="10">
        <f t="shared" si="35"/>
        <v>168</v>
      </c>
      <c r="AN22" s="10">
        <f t="shared" si="36"/>
        <v>327</v>
      </c>
      <c r="AP22" s="2">
        <v>33</v>
      </c>
      <c r="AQ22" s="2">
        <f t="shared" si="40"/>
        <v>861</v>
      </c>
      <c r="AR22" s="2">
        <f t="shared" si="37"/>
        <v>625.29639203832494</v>
      </c>
      <c r="AS22" s="2">
        <f t="shared" si="38"/>
        <v>1387.7123891353522</v>
      </c>
      <c r="AT22" s="2">
        <f t="shared" si="39"/>
        <v>1011.8573430634228</v>
      </c>
    </row>
    <row r="23" spans="1:46" x14ac:dyDescent="0.15">
      <c r="A23" s="2">
        <v>34</v>
      </c>
      <c r="B23" s="2">
        <f t="shared" si="1"/>
        <v>597</v>
      </c>
      <c r="C23" s="2">
        <f t="shared" si="2"/>
        <v>281</v>
      </c>
      <c r="D23" s="2">
        <f t="shared" si="3"/>
        <v>650</v>
      </c>
      <c r="E23" s="2">
        <f t="shared" si="4"/>
        <v>353</v>
      </c>
      <c r="F23" s="2">
        <f t="shared" si="5"/>
        <v>469</v>
      </c>
      <c r="G23" s="2">
        <f t="shared" si="43"/>
        <v>327</v>
      </c>
      <c r="H23" s="2">
        <f t="shared" si="6"/>
        <v>744</v>
      </c>
      <c r="I23" s="2">
        <f t="shared" si="7"/>
        <v>374</v>
      </c>
      <c r="J23" s="2">
        <f t="shared" si="8"/>
        <v>317</v>
      </c>
      <c r="K23" s="2">
        <f t="shared" si="9"/>
        <v>396</v>
      </c>
      <c r="L23" s="2">
        <f t="shared" si="10"/>
        <v>411</v>
      </c>
      <c r="M23" s="2">
        <f t="shared" si="11"/>
        <v>395</v>
      </c>
      <c r="N23" s="2">
        <f t="shared" si="12"/>
        <v>53</v>
      </c>
      <c r="O23" s="2">
        <f t="shared" si="13"/>
        <v>353</v>
      </c>
      <c r="P23" s="2">
        <f t="shared" si="14"/>
        <v>52</v>
      </c>
      <c r="Q23" s="2">
        <f t="shared" si="15"/>
        <v>90</v>
      </c>
      <c r="R23" s="2">
        <f t="shared" si="16"/>
        <v>702</v>
      </c>
      <c r="S23" s="2">
        <f t="shared" si="17"/>
        <v>749</v>
      </c>
      <c r="T23" s="2">
        <f t="shared" si="18"/>
        <v>504</v>
      </c>
      <c r="U23" s="2">
        <f t="shared" si="19"/>
        <v>394</v>
      </c>
      <c r="V23" s="2">
        <f t="shared" si="20"/>
        <v>338</v>
      </c>
      <c r="W23" s="2">
        <f t="shared" si="21"/>
        <v>440</v>
      </c>
      <c r="X23" s="2">
        <f t="shared" si="22"/>
        <v>273</v>
      </c>
      <c r="Y23" s="2">
        <f t="shared" si="23"/>
        <v>320</v>
      </c>
      <c r="Z23" s="2">
        <f t="shared" si="24"/>
        <v>570</v>
      </c>
      <c r="AA23" s="2">
        <f t="shared" si="25"/>
        <v>928</v>
      </c>
      <c r="AB23" s="2">
        <f t="shared" si="26"/>
        <v>122</v>
      </c>
      <c r="AC23" s="2">
        <f t="shared" si="41"/>
        <v>559</v>
      </c>
      <c r="AD23" s="2">
        <f t="shared" si="42"/>
        <v>136</v>
      </c>
      <c r="AE23" s="2">
        <f t="shared" si="27"/>
        <v>288</v>
      </c>
      <c r="AF23" s="2">
        <f t="shared" si="28"/>
        <v>498</v>
      </c>
      <c r="AG23" s="2">
        <f t="shared" si="29"/>
        <v>239</v>
      </c>
      <c r="AH23" s="2">
        <f t="shared" si="30"/>
        <v>525</v>
      </c>
      <c r="AI23" s="2">
        <f t="shared" si="31"/>
        <v>123</v>
      </c>
      <c r="AJ23" s="2">
        <f t="shared" si="32"/>
        <v>650</v>
      </c>
      <c r="AK23" s="2">
        <f t="shared" si="33"/>
        <v>36</v>
      </c>
      <c r="AL23" s="2">
        <f t="shared" si="34"/>
        <v>556</v>
      </c>
      <c r="AM23" s="10">
        <f t="shared" si="35"/>
        <v>183</v>
      </c>
      <c r="AN23" s="10">
        <f t="shared" si="36"/>
        <v>358</v>
      </c>
      <c r="AP23" s="2">
        <v>34</v>
      </c>
      <c r="AQ23" s="2">
        <f t="shared" si="40"/>
        <v>947</v>
      </c>
      <c r="AR23" s="2">
        <f t="shared" si="37"/>
        <v>685.10139406762994</v>
      </c>
      <c r="AS23" s="2">
        <f t="shared" si="38"/>
        <v>1529.1625383356848</v>
      </c>
      <c r="AT23" s="2">
        <f t="shared" si="39"/>
        <v>1100.3208529799224</v>
      </c>
    </row>
    <row r="24" spans="1:46" x14ac:dyDescent="0.15">
      <c r="A24" s="2">
        <v>35</v>
      </c>
      <c r="B24" s="2">
        <f t="shared" si="1"/>
        <v>658</v>
      </c>
      <c r="C24" s="2">
        <f t="shared" si="2"/>
        <v>307</v>
      </c>
      <c r="D24" s="2">
        <f t="shared" si="3"/>
        <v>712</v>
      </c>
      <c r="E24" s="2">
        <f t="shared" si="4"/>
        <v>387</v>
      </c>
      <c r="F24" s="2">
        <f t="shared" si="5"/>
        <v>516</v>
      </c>
      <c r="G24" s="2">
        <f t="shared" si="43"/>
        <v>359</v>
      </c>
      <c r="H24" s="2">
        <f t="shared" si="6"/>
        <v>816</v>
      </c>
      <c r="I24" s="2">
        <f t="shared" si="7"/>
        <v>409</v>
      </c>
      <c r="J24" s="2">
        <f t="shared" si="8"/>
        <v>346</v>
      </c>
      <c r="K24" s="2">
        <f t="shared" si="9"/>
        <v>433</v>
      </c>
      <c r="L24" s="2">
        <f t="shared" si="10"/>
        <v>448</v>
      </c>
      <c r="M24" s="2">
        <f t="shared" si="11"/>
        <v>432</v>
      </c>
      <c r="N24" s="2">
        <f t="shared" si="12"/>
        <v>59</v>
      </c>
      <c r="O24" s="2">
        <f t="shared" si="13"/>
        <v>386</v>
      </c>
      <c r="P24" s="2">
        <f t="shared" si="14"/>
        <v>57</v>
      </c>
      <c r="Q24" s="2">
        <f t="shared" si="15"/>
        <v>98</v>
      </c>
      <c r="R24" s="2">
        <f t="shared" si="16"/>
        <v>768</v>
      </c>
      <c r="S24" s="2">
        <f t="shared" si="17"/>
        <v>801</v>
      </c>
      <c r="T24" s="2">
        <f t="shared" si="18"/>
        <v>553</v>
      </c>
      <c r="U24" s="2">
        <f t="shared" si="19"/>
        <v>432</v>
      </c>
      <c r="V24" s="2">
        <f t="shared" si="20"/>
        <v>370</v>
      </c>
      <c r="W24" s="2">
        <f t="shared" si="21"/>
        <v>480</v>
      </c>
      <c r="X24" s="2">
        <f t="shared" si="22"/>
        <v>295</v>
      </c>
      <c r="Y24" s="2">
        <f t="shared" si="23"/>
        <v>354</v>
      </c>
      <c r="Z24" s="2">
        <f t="shared" si="24"/>
        <v>627</v>
      </c>
      <c r="AA24" s="2">
        <f t="shared" si="25"/>
        <v>1010</v>
      </c>
      <c r="AB24" s="2">
        <f t="shared" si="26"/>
        <v>133</v>
      </c>
      <c r="AC24" s="2">
        <f t="shared" si="41"/>
        <v>610</v>
      </c>
      <c r="AD24" s="2">
        <f t="shared" si="42"/>
        <v>149</v>
      </c>
      <c r="AE24" s="2">
        <f t="shared" si="27"/>
        <v>310</v>
      </c>
      <c r="AF24" s="2">
        <f t="shared" si="28"/>
        <v>545</v>
      </c>
      <c r="AG24" s="2">
        <f t="shared" si="29"/>
        <v>261</v>
      </c>
      <c r="AH24" s="2">
        <f t="shared" si="30"/>
        <v>573</v>
      </c>
      <c r="AI24" s="2">
        <f t="shared" si="31"/>
        <v>135</v>
      </c>
      <c r="AJ24" s="2">
        <f t="shared" si="32"/>
        <v>712</v>
      </c>
      <c r="AK24" s="2">
        <f t="shared" si="33"/>
        <v>39</v>
      </c>
      <c r="AL24" s="2">
        <f t="shared" si="34"/>
        <v>607</v>
      </c>
      <c r="AM24" s="10">
        <f t="shared" si="35"/>
        <v>198</v>
      </c>
      <c r="AN24" s="10">
        <f t="shared" si="36"/>
        <v>390</v>
      </c>
      <c r="AP24" s="2">
        <v>35</v>
      </c>
      <c r="AQ24" s="2">
        <f t="shared" si="40"/>
        <v>1039</v>
      </c>
      <c r="AR24" s="2">
        <f t="shared" si="37"/>
        <v>748.64131762317857</v>
      </c>
      <c r="AS24" s="2">
        <f t="shared" si="38"/>
        <v>1680.2960267515925</v>
      </c>
      <c r="AT24" s="2">
        <f t="shared" si="39"/>
        <v>1193.6147462704159</v>
      </c>
    </row>
    <row r="25" spans="1:46" x14ac:dyDescent="0.15">
      <c r="A25" s="2">
        <v>36</v>
      </c>
      <c r="B25" s="2">
        <f t="shared" si="1"/>
        <v>723</v>
      </c>
      <c r="C25" s="2">
        <f t="shared" si="2"/>
        <v>335</v>
      </c>
      <c r="D25" s="2">
        <f t="shared" si="3"/>
        <v>778</v>
      </c>
      <c r="E25" s="2">
        <f t="shared" si="4"/>
        <v>424</v>
      </c>
      <c r="F25" s="2">
        <f t="shared" si="5"/>
        <v>565</v>
      </c>
      <c r="G25" s="2">
        <f t="shared" si="43"/>
        <v>393</v>
      </c>
      <c r="H25" s="2">
        <f t="shared" si="6"/>
        <v>892</v>
      </c>
      <c r="I25" s="2">
        <f t="shared" si="7"/>
        <v>446</v>
      </c>
      <c r="J25" s="2">
        <f t="shared" si="8"/>
        <v>377</v>
      </c>
      <c r="K25" s="2">
        <f t="shared" si="9"/>
        <v>471</v>
      </c>
      <c r="L25" s="2">
        <f t="shared" si="10"/>
        <v>487</v>
      </c>
      <c r="M25" s="2">
        <f t="shared" si="11"/>
        <v>471</v>
      </c>
      <c r="N25" s="2">
        <f t="shared" si="12"/>
        <v>65</v>
      </c>
      <c r="O25" s="2">
        <f t="shared" si="13"/>
        <v>420</v>
      </c>
      <c r="P25" s="2">
        <f t="shared" si="14"/>
        <v>62</v>
      </c>
      <c r="Q25" s="2">
        <f t="shared" si="15"/>
        <v>106</v>
      </c>
      <c r="R25" s="2">
        <f t="shared" si="16"/>
        <v>838</v>
      </c>
      <c r="S25" s="2">
        <f t="shared" si="17"/>
        <v>855</v>
      </c>
      <c r="T25" s="2">
        <f t="shared" si="18"/>
        <v>604</v>
      </c>
      <c r="U25" s="2">
        <f t="shared" si="19"/>
        <v>473</v>
      </c>
      <c r="V25" s="2">
        <f t="shared" si="20"/>
        <v>405</v>
      </c>
      <c r="W25" s="2">
        <f t="shared" si="21"/>
        <v>521</v>
      </c>
      <c r="X25" s="2">
        <f t="shared" si="22"/>
        <v>319</v>
      </c>
      <c r="Y25" s="2">
        <f t="shared" si="23"/>
        <v>391</v>
      </c>
      <c r="Z25" s="2">
        <f t="shared" si="24"/>
        <v>687</v>
      </c>
      <c r="AA25" s="2">
        <f t="shared" si="25"/>
        <v>1096</v>
      </c>
      <c r="AB25" s="2">
        <f t="shared" si="26"/>
        <v>145</v>
      </c>
      <c r="AC25" s="2">
        <f t="shared" si="41"/>
        <v>665</v>
      </c>
      <c r="AD25" s="2">
        <f t="shared" si="42"/>
        <v>162</v>
      </c>
      <c r="AE25" s="2">
        <f t="shared" si="27"/>
        <v>334</v>
      </c>
      <c r="AF25" s="2">
        <f t="shared" si="28"/>
        <v>596</v>
      </c>
      <c r="AG25" s="2">
        <f t="shared" si="29"/>
        <v>285</v>
      </c>
      <c r="AH25" s="2">
        <f t="shared" si="30"/>
        <v>624</v>
      </c>
      <c r="AI25" s="2">
        <f t="shared" si="31"/>
        <v>147</v>
      </c>
      <c r="AJ25" s="2">
        <f t="shared" si="32"/>
        <v>778</v>
      </c>
      <c r="AK25" s="2">
        <f t="shared" si="33"/>
        <v>43</v>
      </c>
      <c r="AL25" s="2">
        <f t="shared" si="34"/>
        <v>661</v>
      </c>
      <c r="AM25" s="10">
        <f t="shared" si="35"/>
        <v>214</v>
      </c>
      <c r="AN25" s="10">
        <f t="shared" si="36"/>
        <v>424</v>
      </c>
      <c r="AP25" s="2">
        <v>36</v>
      </c>
      <c r="AQ25" s="2">
        <f t="shared" si="40"/>
        <v>1137</v>
      </c>
      <c r="AR25" s="2">
        <f t="shared" si="37"/>
        <v>816.03267159747645</v>
      </c>
      <c r="AS25" s="2">
        <f t="shared" si="38"/>
        <v>1841.470550304364</v>
      </c>
      <c r="AT25" s="2">
        <f t="shared" si="39"/>
        <v>1291.8534363915098</v>
      </c>
    </row>
    <row r="26" spans="1:46" x14ac:dyDescent="0.15">
      <c r="A26" s="2">
        <v>37</v>
      </c>
      <c r="B26" s="2">
        <f t="shared" si="1"/>
        <v>792</v>
      </c>
      <c r="C26" s="2">
        <f t="shared" si="2"/>
        <v>364</v>
      </c>
      <c r="D26" s="2">
        <f t="shared" si="3"/>
        <v>849</v>
      </c>
      <c r="E26" s="2">
        <f t="shared" si="4"/>
        <v>462</v>
      </c>
      <c r="F26" s="2">
        <f t="shared" si="5"/>
        <v>617</v>
      </c>
      <c r="G26" s="2">
        <f t="shared" si="43"/>
        <v>429</v>
      </c>
      <c r="H26" s="2">
        <f t="shared" si="6"/>
        <v>973</v>
      </c>
      <c r="I26" s="2">
        <f t="shared" si="7"/>
        <v>486</v>
      </c>
      <c r="J26" s="2">
        <f t="shared" si="8"/>
        <v>410</v>
      </c>
      <c r="K26" s="2">
        <f t="shared" si="9"/>
        <v>513</v>
      </c>
      <c r="L26" s="2">
        <f t="shared" si="10"/>
        <v>528</v>
      </c>
      <c r="M26" s="2">
        <f t="shared" si="11"/>
        <v>512</v>
      </c>
      <c r="N26" s="2">
        <f t="shared" si="12"/>
        <v>71</v>
      </c>
      <c r="O26" s="2">
        <f t="shared" si="13"/>
        <v>457</v>
      </c>
      <c r="P26" s="2">
        <f t="shared" si="14"/>
        <v>68</v>
      </c>
      <c r="Q26" s="2">
        <f t="shared" si="15"/>
        <v>114</v>
      </c>
      <c r="R26" s="2">
        <f t="shared" si="16"/>
        <v>913</v>
      </c>
      <c r="S26" s="2">
        <f t="shared" si="17"/>
        <v>912</v>
      </c>
      <c r="T26" s="2">
        <f t="shared" si="18"/>
        <v>659</v>
      </c>
      <c r="U26" s="2">
        <f t="shared" si="19"/>
        <v>516</v>
      </c>
      <c r="V26" s="2">
        <f t="shared" si="20"/>
        <v>441</v>
      </c>
      <c r="W26" s="2">
        <f t="shared" si="21"/>
        <v>566</v>
      </c>
      <c r="X26" s="2">
        <f t="shared" si="22"/>
        <v>343</v>
      </c>
      <c r="Y26" s="2">
        <f t="shared" si="23"/>
        <v>430</v>
      </c>
      <c r="Z26" s="2">
        <f t="shared" si="24"/>
        <v>751</v>
      </c>
      <c r="AA26" s="2">
        <f t="shared" si="25"/>
        <v>1186</v>
      </c>
      <c r="AB26" s="2">
        <f t="shared" si="26"/>
        <v>157</v>
      </c>
      <c r="AC26" s="2">
        <f t="shared" si="41"/>
        <v>723</v>
      </c>
      <c r="AD26" s="2">
        <f t="shared" si="42"/>
        <v>176</v>
      </c>
      <c r="AE26" s="2">
        <f t="shared" si="27"/>
        <v>358</v>
      </c>
      <c r="AF26" s="2">
        <f t="shared" si="28"/>
        <v>650</v>
      </c>
      <c r="AG26" s="2">
        <f t="shared" si="29"/>
        <v>310</v>
      </c>
      <c r="AH26" s="2">
        <f t="shared" si="30"/>
        <v>679</v>
      </c>
      <c r="AI26" s="2">
        <f t="shared" si="31"/>
        <v>160</v>
      </c>
      <c r="AJ26" s="2">
        <f t="shared" si="32"/>
        <v>849</v>
      </c>
      <c r="AK26" s="2">
        <f t="shared" si="33"/>
        <v>46</v>
      </c>
      <c r="AL26" s="2">
        <f t="shared" si="34"/>
        <v>718</v>
      </c>
      <c r="AM26" s="10">
        <f t="shared" si="35"/>
        <v>231</v>
      </c>
      <c r="AN26" s="10">
        <f t="shared" si="36"/>
        <v>460</v>
      </c>
      <c r="AP26" s="2">
        <v>37</v>
      </c>
      <c r="AQ26" s="2">
        <f t="shared" si="40"/>
        <v>1241</v>
      </c>
      <c r="AR26" s="2">
        <f t="shared" si="37"/>
        <v>887.39216383213193</v>
      </c>
      <c r="AS26" s="2">
        <f t="shared" si="38"/>
        <v>2013.0463839022764</v>
      </c>
      <c r="AT26" s="2">
        <f t="shared" si="39"/>
        <v>1395.1507092794841</v>
      </c>
    </row>
    <row r="27" spans="1:46" x14ac:dyDescent="0.15">
      <c r="A27" s="2">
        <v>38</v>
      </c>
      <c r="B27" s="2">
        <f t="shared" si="1"/>
        <v>866</v>
      </c>
      <c r="C27" s="2">
        <f t="shared" si="2"/>
        <v>395</v>
      </c>
      <c r="D27" s="2">
        <f t="shared" si="3"/>
        <v>923</v>
      </c>
      <c r="E27" s="2">
        <f t="shared" si="4"/>
        <v>503</v>
      </c>
      <c r="F27" s="2">
        <f t="shared" si="5"/>
        <v>673</v>
      </c>
      <c r="G27" s="2">
        <f t="shared" si="43"/>
        <v>468</v>
      </c>
      <c r="H27" s="2">
        <f t="shared" si="6"/>
        <v>1058</v>
      </c>
      <c r="I27" s="2">
        <f t="shared" si="7"/>
        <v>527</v>
      </c>
      <c r="J27" s="2">
        <f t="shared" si="8"/>
        <v>444</v>
      </c>
      <c r="K27" s="2">
        <f t="shared" si="9"/>
        <v>556</v>
      </c>
      <c r="L27" s="2">
        <f t="shared" si="10"/>
        <v>572</v>
      </c>
      <c r="M27" s="2">
        <f t="shared" si="11"/>
        <v>555</v>
      </c>
      <c r="N27" s="2">
        <f t="shared" si="12"/>
        <v>78</v>
      </c>
      <c r="O27" s="2">
        <f t="shared" si="13"/>
        <v>495</v>
      </c>
      <c r="P27" s="2">
        <f t="shared" si="14"/>
        <v>74</v>
      </c>
      <c r="Q27" s="2">
        <f t="shared" si="15"/>
        <v>123</v>
      </c>
      <c r="R27" s="2">
        <f t="shared" si="16"/>
        <v>992</v>
      </c>
      <c r="S27" s="2">
        <f t="shared" si="17"/>
        <v>971</v>
      </c>
      <c r="T27" s="2">
        <f t="shared" si="18"/>
        <v>717</v>
      </c>
      <c r="U27" s="2">
        <f t="shared" si="19"/>
        <v>562</v>
      </c>
      <c r="V27" s="2">
        <f t="shared" si="20"/>
        <v>479</v>
      </c>
      <c r="W27" s="2">
        <f t="shared" si="21"/>
        <v>612</v>
      </c>
      <c r="X27" s="2">
        <f t="shared" si="22"/>
        <v>369</v>
      </c>
      <c r="Y27" s="2">
        <f t="shared" si="23"/>
        <v>472</v>
      </c>
      <c r="Z27" s="2">
        <f t="shared" si="24"/>
        <v>819</v>
      </c>
      <c r="AA27" s="2">
        <f t="shared" si="25"/>
        <v>1281</v>
      </c>
      <c r="AB27" s="2">
        <f t="shared" si="26"/>
        <v>170</v>
      </c>
      <c r="AC27" s="2">
        <f t="shared" si="41"/>
        <v>785</v>
      </c>
      <c r="AD27" s="2">
        <f t="shared" si="42"/>
        <v>191</v>
      </c>
      <c r="AE27" s="2">
        <f t="shared" si="27"/>
        <v>384</v>
      </c>
      <c r="AF27" s="2">
        <f t="shared" si="28"/>
        <v>707</v>
      </c>
      <c r="AG27" s="2">
        <f t="shared" si="29"/>
        <v>337</v>
      </c>
      <c r="AH27" s="2">
        <f t="shared" si="30"/>
        <v>736</v>
      </c>
      <c r="AI27" s="2">
        <f t="shared" si="31"/>
        <v>174</v>
      </c>
      <c r="AJ27" s="2">
        <f t="shared" si="32"/>
        <v>923</v>
      </c>
      <c r="AK27" s="2">
        <f t="shared" si="33"/>
        <v>50</v>
      </c>
      <c r="AL27" s="2">
        <f t="shared" si="34"/>
        <v>778</v>
      </c>
      <c r="AM27" s="10">
        <f t="shared" si="35"/>
        <v>249</v>
      </c>
      <c r="AN27" s="10">
        <f t="shared" si="36"/>
        <v>498</v>
      </c>
      <c r="AP27" s="2">
        <v>38</v>
      </c>
      <c r="AQ27" s="2">
        <f t="shared" si="40"/>
        <v>1352</v>
      </c>
      <c r="AR27" s="2">
        <f t="shared" si="37"/>
        <v>962.83669591443345</v>
      </c>
      <c r="AS27" s="2">
        <f t="shared" si="38"/>
        <v>2195.386327597108</v>
      </c>
      <c r="AT27" s="2">
        <f t="shared" si="39"/>
        <v>1503.6197440915773</v>
      </c>
    </row>
    <row r="28" spans="1:46" x14ac:dyDescent="0.15">
      <c r="A28" s="2">
        <v>39</v>
      </c>
      <c r="B28" s="2">
        <f t="shared" si="1"/>
        <v>945</v>
      </c>
      <c r="C28" s="2">
        <f t="shared" si="2"/>
        <v>428</v>
      </c>
      <c r="D28" s="2">
        <f t="shared" si="3"/>
        <v>1002</v>
      </c>
      <c r="E28" s="2">
        <f t="shared" si="4"/>
        <v>547</v>
      </c>
      <c r="F28" s="2">
        <f t="shared" si="5"/>
        <v>732</v>
      </c>
      <c r="G28" s="2">
        <f t="shared" si="43"/>
        <v>508</v>
      </c>
      <c r="H28" s="2">
        <f t="shared" si="6"/>
        <v>1149</v>
      </c>
      <c r="I28" s="2">
        <f t="shared" si="7"/>
        <v>571</v>
      </c>
      <c r="J28" s="2">
        <f t="shared" si="8"/>
        <v>481</v>
      </c>
      <c r="K28" s="2">
        <f t="shared" si="9"/>
        <v>602</v>
      </c>
      <c r="L28" s="2">
        <f t="shared" si="10"/>
        <v>617</v>
      </c>
      <c r="M28" s="2">
        <f t="shared" si="11"/>
        <v>601</v>
      </c>
      <c r="N28" s="2">
        <f t="shared" si="12"/>
        <v>86</v>
      </c>
      <c r="O28" s="2">
        <f t="shared" si="13"/>
        <v>535</v>
      </c>
      <c r="P28" s="2">
        <f t="shared" si="14"/>
        <v>80</v>
      </c>
      <c r="Q28" s="2">
        <f t="shared" si="15"/>
        <v>132</v>
      </c>
      <c r="R28" s="2">
        <f t="shared" si="16"/>
        <v>1076</v>
      </c>
      <c r="S28" s="2">
        <f t="shared" si="17"/>
        <v>1031</v>
      </c>
      <c r="T28" s="2">
        <f t="shared" si="18"/>
        <v>778</v>
      </c>
      <c r="U28" s="2">
        <f t="shared" si="19"/>
        <v>611</v>
      </c>
      <c r="V28" s="2">
        <f t="shared" si="20"/>
        <v>520</v>
      </c>
      <c r="W28" s="2">
        <f t="shared" si="21"/>
        <v>661</v>
      </c>
      <c r="X28" s="2">
        <f t="shared" si="22"/>
        <v>395</v>
      </c>
      <c r="Y28" s="2">
        <f t="shared" si="23"/>
        <v>516</v>
      </c>
      <c r="Z28" s="2">
        <f t="shared" si="24"/>
        <v>892</v>
      </c>
      <c r="AA28" s="2">
        <f t="shared" si="25"/>
        <v>1382</v>
      </c>
      <c r="AB28" s="2">
        <f t="shared" si="26"/>
        <v>184</v>
      </c>
      <c r="AC28" s="2">
        <f t="shared" si="41"/>
        <v>850</v>
      </c>
      <c r="AD28" s="2">
        <f t="shared" si="42"/>
        <v>206</v>
      </c>
      <c r="AE28" s="2">
        <f t="shared" si="27"/>
        <v>411</v>
      </c>
      <c r="AF28" s="2">
        <f t="shared" si="28"/>
        <v>768</v>
      </c>
      <c r="AG28" s="2">
        <f t="shared" si="29"/>
        <v>365</v>
      </c>
      <c r="AH28" s="2">
        <f t="shared" si="30"/>
        <v>796</v>
      </c>
      <c r="AI28" s="2">
        <f t="shared" si="31"/>
        <v>189</v>
      </c>
      <c r="AJ28" s="2">
        <f t="shared" si="32"/>
        <v>1002</v>
      </c>
      <c r="AK28" s="2">
        <f t="shared" si="33"/>
        <v>54</v>
      </c>
      <c r="AL28" s="2">
        <f t="shared" si="34"/>
        <v>841</v>
      </c>
      <c r="AM28" s="10">
        <f t="shared" si="35"/>
        <v>267</v>
      </c>
      <c r="AN28" s="10">
        <f t="shared" si="36"/>
        <v>539</v>
      </c>
      <c r="AP28" s="2">
        <v>39</v>
      </c>
      <c r="AQ28" s="2">
        <f t="shared" si="40"/>
        <v>1469</v>
      </c>
      <c r="AR28" s="2">
        <f t="shared" si="37"/>
        <v>1042.4833582472036</v>
      </c>
      <c r="AS28" s="2">
        <f t="shared" si="38"/>
        <v>2388.8556552958044</v>
      </c>
      <c r="AT28" s="2">
        <f t="shared" si="39"/>
        <v>1617.373132720516</v>
      </c>
    </row>
    <row r="29" spans="1:46" x14ac:dyDescent="0.15">
      <c r="A29" s="2">
        <v>40</v>
      </c>
      <c r="B29" s="2">
        <f t="shared" si="1"/>
        <v>1029</v>
      </c>
      <c r="C29" s="2">
        <f t="shared" si="2"/>
        <v>463</v>
      </c>
      <c r="D29" s="2">
        <f t="shared" si="3"/>
        <v>1086</v>
      </c>
      <c r="E29" s="2">
        <f t="shared" si="4"/>
        <v>592</v>
      </c>
      <c r="F29" s="2">
        <f t="shared" si="5"/>
        <v>795</v>
      </c>
      <c r="G29" s="2">
        <f t="shared" si="43"/>
        <v>551</v>
      </c>
      <c r="H29" s="2">
        <f t="shared" si="6"/>
        <v>1245</v>
      </c>
      <c r="I29" s="2">
        <f t="shared" si="7"/>
        <v>617</v>
      </c>
      <c r="J29" s="2">
        <f t="shared" si="8"/>
        <v>519</v>
      </c>
      <c r="K29" s="2">
        <f t="shared" si="9"/>
        <v>650</v>
      </c>
      <c r="L29" s="2">
        <f t="shared" si="10"/>
        <v>665</v>
      </c>
      <c r="M29" s="2">
        <f t="shared" si="11"/>
        <v>649</v>
      </c>
      <c r="N29" s="2">
        <f t="shared" si="12"/>
        <v>94</v>
      </c>
      <c r="O29" s="2">
        <f t="shared" si="13"/>
        <v>578</v>
      </c>
      <c r="P29" s="2">
        <f t="shared" si="14"/>
        <v>86</v>
      </c>
      <c r="Q29" s="2">
        <f t="shared" si="15"/>
        <v>142</v>
      </c>
      <c r="R29" s="2">
        <f t="shared" si="16"/>
        <v>1164</v>
      </c>
      <c r="S29" s="2">
        <f t="shared" si="17"/>
        <v>1094</v>
      </c>
      <c r="T29" s="2">
        <f t="shared" si="18"/>
        <v>843</v>
      </c>
      <c r="U29" s="2">
        <f t="shared" si="19"/>
        <v>663</v>
      </c>
      <c r="V29" s="2">
        <f t="shared" si="20"/>
        <v>563</v>
      </c>
      <c r="W29" s="2">
        <f t="shared" si="21"/>
        <v>713</v>
      </c>
      <c r="X29" s="2">
        <f t="shared" si="22"/>
        <v>423</v>
      </c>
      <c r="Y29" s="2">
        <f t="shared" si="23"/>
        <v>564</v>
      </c>
      <c r="Z29" s="2">
        <f t="shared" si="24"/>
        <v>969</v>
      </c>
      <c r="AA29" s="2">
        <f t="shared" si="25"/>
        <v>1487</v>
      </c>
      <c r="AB29" s="2">
        <f t="shared" si="26"/>
        <v>198</v>
      </c>
      <c r="AC29" s="2">
        <f t="shared" si="41"/>
        <v>918</v>
      </c>
      <c r="AD29" s="2">
        <f t="shared" si="42"/>
        <v>222</v>
      </c>
      <c r="AE29" s="2">
        <f t="shared" si="27"/>
        <v>439</v>
      </c>
      <c r="AF29" s="2">
        <f t="shared" si="28"/>
        <v>831</v>
      </c>
      <c r="AG29" s="2">
        <f t="shared" si="29"/>
        <v>395</v>
      </c>
      <c r="AH29" s="2">
        <f t="shared" si="30"/>
        <v>859</v>
      </c>
      <c r="AI29" s="2">
        <f t="shared" si="31"/>
        <v>205</v>
      </c>
      <c r="AJ29" s="2">
        <f t="shared" si="32"/>
        <v>1086</v>
      </c>
      <c r="AK29" s="2">
        <f t="shared" si="33"/>
        <v>58</v>
      </c>
      <c r="AL29" s="2">
        <f t="shared" si="34"/>
        <v>908</v>
      </c>
      <c r="AM29" s="10">
        <f t="shared" si="35"/>
        <v>287</v>
      </c>
      <c r="AN29" s="10">
        <f t="shared" si="36"/>
        <v>581</v>
      </c>
      <c r="AP29" s="2">
        <v>40</v>
      </c>
      <c r="AQ29" s="2">
        <f t="shared" si="40"/>
        <v>1593</v>
      </c>
      <c r="AR29" s="2">
        <f t="shared" si="37"/>
        <v>1126.4494253707749</v>
      </c>
      <c r="AS29" s="2">
        <f t="shared" si="38"/>
        <v>2593.8220658417408</v>
      </c>
      <c r="AT29" s="2">
        <f t="shared" si="39"/>
        <v>1736.5228981851717</v>
      </c>
    </row>
    <row r="30" spans="1:46" x14ac:dyDescent="0.15">
      <c r="A30" s="2">
        <v>41</v>
      </c>
      <c r="B30" s="2">
        <f t="shared" si="1"/>
        <v>1117</v>
      </c>
      <c r="C30" s="2">
        <f t="shared" si="2"/>
        <v>499</v>
      </c>
      <c r="D30" s="2">
        <f t="shared" si="3"/>
        <v>1174</v>
      </c>
      <c r="E30" s="2">
        <f t="shared" si="4"/>
        <v>641</v>
      </c>
      <c r="F30" s="2">
        <f t="shared" si="5"/>
        <v>861</v>
      </c>
      <c r="G30" s="2">
        <f t="shared" si="43"/>
        <v>597</v>
      </c>
      <c r="H30" s="2">
        <f t="shared" si="6"/>
        <v>1346</v>
      </c>
      <c r="I30" s="2">
        <f t="shared" si="7"/>
        <v>666</v>
      </c>
      <c r="J30" s="2">
        <f t="shared" si="8"/>
        <v>560</v>
      </c>
      <c r="K30" s="2">
        <f t="shared" si="9"/>
        <v>701</v>
      </c>
      <c r="L30" s="2">
        <f t="shared" si="10"/>
        <v>715</v>
      </c>
      <c r="M30" s="2">
        <f t="shared" si="11"/>
        <v>700</v>
      </c>
      <c r="N30" s="2">
        <f t="shared" si="12"/>
        <v>102</v>
      </c>
      <c r="O30" s="2">
        <f t="shared" si="13"/>
        <v>623</v>
      </c>
      <c r="P30" s="2">
        <f t="shared" si="14"/>
        <v>93</v>
      </c>
      <c r="Q30" s="2">
        <f t="shared" si="15"/>
        <v>152</v>
      </c>
      <c r="R30" s="2">
        <f t="shared" si="16"/>
        <v>1257</v>
      </c>
      <c r="S30" s="2">
        <f t="shared" si="17"/>
        <v>1159</v>
      </c>
      <c r="T30" s="2">
        <f t="shared" si="18"/>
        <v>911</v>
      </c>
      <c r="U30" s="2">
        <f t="shared" si="19"/>
        <v>717</v>
      </c>
      <c r="V30" s="2">
        <f t="shared" si="20"/>
        <v>608</v>
      </c>
      <c r="W30" s="2">
        <f t="shared" si="21"/>
        <v>767</v>
      </c>
      <c r="X30" s="2">
        <f t="shared" si="22"/>
        <v>452</v>
      </c>
      <c r="Y30" s="2">
        <f t="shared" si="23"/>
        <v>615</v>
      </c>
      <c r="Z30" s="2">
        <f t="shared" si="24"/>
        <v>1050</v>
      </c>
      <c r="AA30" s="2">
        <f t="shared" si="25"/>
        <v>1597</v>
      </c>
      <c r="AB30" s="2">
        <f t="shared" si="26"/>
        <v>214</v>
      </c>
      <c r="AC30" s="2">
        <f t="shared" si="41"/>
        <v>990</v>
      </c>
      <c r="AD30" s="2">
        <f t="shared" si="42"/>
        <v>240</v>
      </c>
      <c r="AE30" s="2">
        <f t="shared" si="27"/>
        <v>468</v>
      </c>
      <c r="AF30" s="2">
        <f t="shared" si="28"/>
        <v>899</v>
      </c>
      <c r="AG30" s="2">
        <f t="shared" si="29"/>
        <v>427</v>
      </c>
      <c r="AH30" s="2">
        <f t="shared" si="30"/>
        <v>926</v>
      </c>
      <c r="AI30" s="2">
        <f t="shared" si="31"/>
        <v>221</v>
      </c>
      <c r="AJ30" s="2">
        <f t="shared" si="32"/>
        <v>1174</v>
      </c>
      <c r="AK30" s="2">
        <f t="shared" si="33"/>
        <v>63</v>
      </c>
      <c r="AL30" s="2">
        <f t="shared" si="34"/>
        <v>978</v>
      </c>
      <c r="AM30" s="10">
        <f t="shared" si="35"/>
        <v>307</v>
      </c>
      <c r="AN30" s="10">
        <f t="shared" si="36"/>
        <v>625</v>
      </c>
      <c r="AP30" s="2">
        <v>41</v>
      </c>
      <c r="AQ30" s="2">
        <f t="shared" si="40"/>
        <v>1724</v>
      </c>
      <c r="AR30" s="2">
        <f t="shared" si="37"/>
        <v>1214.8523515180345</v>
      </c>
      <c r="AS30" s="2">
        <f t="shared" si="38"/>
        <v>2810.655636297814</v>
      </c>
      <c r="AT30" s="2">
        <f t="shared" si="39"/>
        <v>1861.1805119891876</v>
      </c>
    </row>
    <row r="31" spans="1:46" x14ac:dyDescent="0.15">
      <c r="A31" s="2">
        <v>42</v>
      </c>
      <c r="B31" s="2">
        <f t="shared" si="1"/>
        <v>1211</v>
      </c>
      <c r="C31" s="2">
        <f t="shared" si="2"/>
        <v>538</v>
      </c>
      <c r="D31" s="2">
        <f t="shared" si="3"/>
        <v>1267</v>
      </c>
      <c r="E31" s="2">
        <f t="shared" si="4"/>
        <v>692</v>
      </c>
      <c r="F31" s="2">
        <f t="shared" si="5"/>
        <v>931</v>
      </c>
      <c r="G31" s="2">
        <f t="shared" si="43"/>
        <v>645</v>
      </c>
      <c r="H31" s="2">
        <f t="shared" si="6"/>
        <v>1453</v>
      </c>
      <c r="I31" s="2">
        <f t="shared" si="7"/>
        <v>717</v>
      </c>
      <c r="J31" s="2">
        <f t="shared" si="8"/>
        <v>602</v>
      </c>
      <c r="K31" s="2">
        <f t="shared" si="9"/>
        <v>755</v>
      </c>
      <c r="L31" s="2">
        <f t="shared" si="10"/>
        <v>768</v>
      </c>
      <c r="M31" s="2">
        <f t="shared" si="11"/>
        <v>753</v>
      </c>
      <c r="N31" s="2">
        <f t="shared" si="12"/>
        <v>111</v>
      </c>
      <c r="O31" s="2">
        <f t="shared" si="13"/>
        <v>670</v>
      </c>
      <c r="P31" s="2">
        <f t="shared" si="14"/>
        <v>101</v>
      </c>
      <c r="Q31" s="2">
        <f t="shared" si="15"/>
        <v>162</v>
      </c>
      <c r="R31" s="2">
        <f t="shared" si="16"/>
        <v>1355</v>
      </c>
      <c r="S31" s="2">
        <f t="shared" si="17"/>
        <v>1226</v>
      </c>
      <c r="T31" s="2">
        <f t="shared" si="18"/>
        <v>983</v>
      </c>
      <c r="U31" s="2">
        <f t="shared" si="19"/>
        <v>775</v>
      </c>
      <c r="V31" s="2">
        <f t="shared" si="20"/>
        <v>655</v>
      </c>
      <c r="W31" s="2">
        <f t="shared" si="21"/>
        <v>824</v>
      </c>
      <c r="X31" s="2">
        <f t="shared" si="22"/>
        <v>483</v>
      </c>
      <c r="Y31" s="2">
        <f t="shared" si="23"/>
        <v>668</v>
      </c>
      <c r="Z31" s="2">
        <f t="shared" si="24"/>
        <v>1136</v>
      </c>
      <c r="AA31" s="2">
        <f t="shared" si="25"/>
        <v>1713</v>
      </c>
      <c r="AB31" s="2">
        <f t="shared" si="26"/>
        <v>230</v>
      </c>
      <c r="AC31" s="2">
        <f t="shared" si="41"/>
        <v>1066</v>
      </c>
      <c r="AD31" s="2">
        <f t="shared" si="42"/>
        <v>258</v>
      </c>
      <c r="AE31" s="2">
        <f t="shared" si="27"/>
        <v>498</v>
      </c>
      <c r="AF31" s="2">
        <f t="shared" si="28"/>
        <v>970</v>
      </c>
      <c r="AG31" s="2">
        <f t="shared" si="29"/>
        <v>460</v>
      </c>
      <c r="AH31" s="2">
        <f t="shared" si="30"/>
        <v>996</v>
      </c>
      <c r="AI31" s="2">
        <f t="shared" si="31"/>
        <v>239</v>
      </c>
      <c r="AJ31" s="2">
        <f t="shared" si="32"/>
        <v>1267</v>
      </c>
      <c r="AK31" s="2">
        <f t="shared" si="33"/>
        <v>68</v>
      </c>
      <c r="AL31" s="2">
        <f t="shared" si="34"/>
        <v>1052</v>
      </c>
      <c r="AM31" s="10">
        <f t="shared" si="35"/>
        <v>328</v>
      </c>
      <c r="AN31" s="10">
        <f t="shared" si="36"/>
        <v>672</v>
      </c>
      <c r="AP31" s="2">
        <v>42</v>
      </c>
      <c r="AQ31" s="2">
        <f t="shared" si="40"/>
        <v>1862</v>
      </c>
      <c r="AR31" s="2">
        <f t="shared" si="37"/>
        <v>1307.809766385383</v>
      </c>
      <c r="AS31" s="2">
        <f t="shared" si="38"/>
        <v>3039.7287772795594</v>
      </c>
      <c r="AT31" s="2">
        <f t="shared" si="39"/>
        <v>1991.4569105298688</v>
      </c>
    </row>
    <row r="32" spans="1:46" x14ac:dyDescent="0.15">
      <c r="A32" s="2">
        <v>43</v>
      </c>
      <c r="B32" s="2">
        <f t="shared" si="1"/>
        <v>1311</v>
      </c>
      <c r="C32" s="2">
        <f t="shared" si="2"/>
        <v>578</v>
      </c>
      <c r="D32" s="2">
        <f t="shared" si="3"/>
        <v>1365</v>
      </c>
      <c r="E32" s="2">
        <f t="shared" si="4"/>
        <v>746</v>
      </c>
      <c r="F32" s="2">
        <f t="shared" si="5"/>
        <v>1004</v>
      </c>
      <c r="G32" s="2">
        <f t="shared" si="43"/>
        <v>695</v>
      </c>
      <c r="H32" s="2">
        <f t="shared" si="6"/>
        <v>1566</v>
      </c>
      <c r="I32" s="2">
        <f t="shared" si="7"/>
        <v>771</v>
      </c>
      <c r="J32" s="2">
        <f t="shared" si="8"/>
        <v>646</v>
      </c>
      <c r="K32" s="2">
        <f t="shared" si="9"/>
        <v>811</v>
      </c>
      <c r="L32" s="2">
        <f t="shared" si="10"/>
        <v>823</v>
      </c>
      <c r="M32" s="2">
        <f t="shared" si="11"/>
        <v>809</v>
      </c>
      <c r="N32" s="2">
        <f t="shared" si="12"/>
        <v>121</v>
      </c>
      <c r="O32" s="2">
        <f t="shared" si="13"/>
        <v>720</v>
      </c>
      <c r="P32" s="2">
        <f t="shared" si="14"/>
        <v>108</v>
      </c>
      <c r="Q32" s="2">
        <f t="shared" si="15"/>
        <v>173</v>
      </c>
      <c r="R32" s="2">
        <f t="shared" si="16"/>
        <v>1458</v>
      </c>
      <c r="S32" s="2">
        <f t="shared" si="17"/>
        <v>1296</v>
      </c>
      <c r="T32" s="2">
        <f t="shared" si="18"/>
        <v>1059</v>
      </c>
      <c r="U32" s="2">
        <f t="shared" si="19"/>
        <v>835</v>
      </c>
      <c r="V32" s="2">
        <f t="shared" si="20"/>
        <v>706</v>
      </c>
      <c r="W32" s="2">
        <f t="shared" si="21"/>
        <v>884</v>
      </c>
      <c r="X32" s="2">
        <f t="shared" si="22"/>
        <v>514</v>
      </c>
      <c r="Y32" s="2">
        <f t="shared" si="23"/>
        <v>725</v>
      </c>
      <c r="Z32" s="2">
        <f t="shared" si="24"/>
        <v>1226</v>
      </c>
      <c r="AA32" s="2">
        <f t="shared" si="25"/>
        <v>1834</v>
      </c>
      <c r="AB32" s="2">
        <f t="shared" si="26"/>
        <v>246</v>
      </c>
      <c r="AC32" s="2">
        <f t="shared" si="41"/>
        <v>1146</v>
      </c>
      <c r="AD32" s="2">
        <f t="shared" si="42"/>
        <v>276</v>
      </c>
      <c r="AE32" s="2">
        <f t="shared" si="27"/>
        <v>530</v>
      </c>
      <c r="AF32" s="2">
        <f t="shared" si="28"/>
        <v>1045</v>
      </c>
      <c r="AG32" s="2">
        <f t="shared" si="29"/>
        <v>495</v>
      </c>
      <c r="AH32" s="2">
        <f t="shared" si="30"/>
        <v>1070</v>
      </c>
      <c r="AI32" s="2">
        <f t="shared" si="31"/>
        <v>257</v>
      </c>
      <c r="AJ32" s="2">
        <f t="shared" si="32"/>
        <v>1365</v>
      </c>
      <c r="AK32" s="2">
        <f t="shared" si="33"/>
        <v>72</v>
      </c>
      <c r="AL32" s="2">
        <f t="shared" si="34"/>
        <v>1130</v>
      </c>
      <c r="AM32" s="10">
        <f t="shared" si="35"/>
        <v>350</v>
      </c>
      <c r="AN32" s="10">
        <f t="shared" si="36"/>
        <v>720</v>
      </c>
      <c r="AP32" s="2">
        <v>43</v>
      </c>
      <c r="AQ32" s="2">
        <f t="shared" si="40"/>
        <v>2008</v>
      </c>
      <c r="AR32" s="2">
        <f t="shared" si="37"/>
        <v>1405.4394711041041</v>
      </c>
      <c r="AS32" s="2">
        <f t="shared" si="38"/>
        <v>3281.4161902002179</v>
      </c>
      <c r="AT32" s="2">
        <f t="shared" si="39"/>
        <v>2127.4625106311018</v>
      </c>
    </row>
    <row r="33" spans="1:46" x14ac:dyDescent="0.15">
      <c r="A33" s="2">
        <v>44</v>
      </c>
      <c r="B33" s="2">
        <f t="shared" si="1"/>
        <v>1416</v>
      </c>
      <c r="C33" s="2">
        <f t="shared" si="2"/>
        <v>620</v>
      </c>
      <c r="D33" s="2">
        <f t="shared" si="3"/>
        <v>1468</v>
      </c>
      <c r="E33" s="2">
        <f t="shared" si="4"/>
        <v>802</v>
      </c>
      <c r="F33" s="2">
        <f t="shared" si="5"/>
        <v>1082</v>
      </c>
      <c r="G33" s="2">
        <f t="shared" si="43"/>
        <v>749</v>
      </c>
      <c r="H33" s="2">
        <f t="shared" si="6"/>
        <v>1684</v>
      </c>
      <c r="I33" s="2">
        <f t="shared" si="7"/>
        <v>828</v>
      </c>
      <c r="J33" s="2">
        <f t="shared" si="8"/>
        <v>693</v>
      </c>
      <c r="K33" s="2">
        <f t="shared" si="9"/>
        <v>870</v>
      </c>
      <c r="L33" s="2">
        <f t="shared" si="10"/>
        <v>881</v>
      </c>
      <c r="M33" s="2">
        <f t="shared" si="11"/>
        <v>868</v>
      </c>
      <c r="N33" s="2">
        <f t="shared" si="12"/>
        <v>131</v>
      </c>
      <c r="O33" s="2">
        <f t="shared" si="13"/>
        <v>772</v>
      </c>
      <c r="P33" s="2">
        <f t="shared" si="14"/>
        <v>116</v>
      </c>
      <c r="Q33" s="2">
        <f t="shared" si="15"/>
        <v>185</v>
      </c>
      <c r="R33" s="2">
        <f t="shared" si="16"/>
        <v>1566</v>
      </c>
      <c r="S33" s="2">
        <f t="shared" si="17"/>
        <v>1367</v>
      </c>
      <c r="T33" s="2">
        <f t="shared" si="18"/>
        <v>1139</v>
      </c>
      <c r="U33" s="2">
        <f t="shared" si="19"/>
        <v>899</v>
      </c>
      <c r="V33" s="2">
        <f t="shared" si="20"/>
        <v>758</v>
      </c>
      <c r="W33" s="2">
        <f t="shared" si="21"/>
        <v>946</v>
      </c>
      <c r="X33" s="2">
        <f t="shared" si="22"/>
        <v>547</v>
      </c>
      <c r="Y33" s="2">
        <f t="shared" si="23"/>
        <v>786</v>
      </c>
      <c r="Z33" s="2">
        <f t="shared" si="24"/>
        <v>1322</v>
      </c>
      <c r="AA33" s="2">
        <f t="shared" si="25"/>
        <v>1960</v>
      </c>
      <c r="AB33" s="2">
        <f t="shared" si="26"/>
        <v>264</v>
      </c>
      <c r="AC33" s="2">
        <f t="shared" si="41"/>
        <v>1229</v>
      </c>
      <c r="AD33" s="2">
        <f t="shared" si="42"/>
        <v>296</v>
      </c>
      <c r="AE33" s="2">
        <f t="shared" si="27"/>
        <v>562</v>
      </c>
      <c r="AF33" s="2">
        <f t="shared" si="28"/>
        <v>1124</v>
      </c>
      <c r="AG33" s="2">
        <f t="shared" si="29"/>
        <v>531</v>
      </c>
      <c r="AH33" s="2">
        <f t="shared" si="30"/>
        <v>1147</v>
      </c>
      <c r="AI33" s="2">
        <f t="shared" si="31"/>
        <v>276</v>
      </c>
      <c r="AJ33" s="2">
        <f t="shared" si="32"/>
        <v>1468</v>
      </c>
      <c r="AK33" s="2">
        <f t="shared" si="33"/>
        <v>78</v>
      </c>
      <c r="AL33" s="2">
        <f t="shared" si="34"/>
        <v>1211</v>
      </c>
      <c r="AM33" s="10">
        <f t="shared" si="35"/>
        <v>374</v>
      </c>
      <c r="AN33" s="10">
        <f t="shared" si="36"/>
        <v>772</v>
      </c>
      <c r="AP33" s="2">
        <v>44</v>
      </c>
      <c r="AQ33" s="2">
        <f t="shared" si="40"/>
        <v>2161</v>
      </c>
      <c r="AR33" s="2">
        <f t="shared" si="37"/>
        <v>1507.859434398069</v>
      </c>
      <c r="AS33" s="2">
        <f t="shared" si="38"/>
        <v>3536.0948263022315</v>
      </c>
      <c r="AT33" s="2">
        <f t="shared" si="39"/>
        <v>2269.3072242668441</v>
      </c>
    </row>
    <row r="34" spans="1:46" x14ac:dyDescent="0.15">
      <c r="A34" s="2">
        <v>45</v>
      </c>
      <c r="B34" s="2">
        <f t="shared" si="1"/>
        <v>1527</v>
      </c>
      <c r="C34" s="2">
        <f t="shared" si="2"/>
        <v>664</v>
      </c>
      <c r="D34" s="2">
        <f t="shared" si="3"/>
        <v>1576</v>
      </c>
      <c r="E34" s="2">
        <f t="shared" si="4"/>
        <v>862</v>
      </c>
      <c r="F34" s="2">
        <f t="shared" si="5"/>
        <v>1164</v>
      </c>
      <c r="G34" s="2">
        <f t="shared" si="43"/>
        <v>805</v>
      </c>
      <c r="H34" s="2">
        <f t="shared" si="6"/>
        <v>1808</v>
      </c>
      <c r="I34" s="2">
        <f t="shared" si="7"/>
        <v>887</v>
      </c>
      <c r="J34" s="2">
        <f t="shared" si="8"/>
        <v>742</v>
      </c>
      <c r="K34" s="2">
        <f t="shared" si="9"/>
        <v>932</v>
      </c>
      <c r="L34" s="2">
        <f t="shared" si="10"/>
        <v>942</v>
      </c>
      <c r="M34" s="2">
        <f t="shared" si="11"/>
        <v>930</v>
      </c>
      <c r="N34" s="2">
        <f t="shared" si="12"/>
        <v>141</v>
      </c>
      <c r="O34" s="2">
        <f t="shared" si="13"/>
        <v>826</v>
      </c>
      <c r="P34" s="2">
        <f t="shared" si="14"/>
        <v>125</v>
      </c>
      <c r="Q34" s="2">
        <f t="shared" si="15"/>
        <v>197</v>
      </c>
      <c r="R34" s="2">
        <f t="shared" si="16"/>
        <v>1680</v>
      </c>
      <c r="S34" s="2">
        <f t="shared" si="17"/>
        <v>1441</v>
      </c>
      <c r="T34" s="2">
        <f t="shared" si="18"/>
        <v>1223</v>
      </c>
      <c r="U34" s="2">
        <f t="shared" si="19"/>
        <v>966</v>
      </c>
      <c r="V34" s="2">
        <f t="shared" si="20"/>
        <v>813</v>
      </c>
      <c r="W34" s="2">
        <f t="shared" si="21"/>
        <v>1012</v>
      </c>
      <c r="X34" s="2">
        <f t="shared" si="22"/>
        <v>581</v>
      </c>
      <c r="Y34" s="2">
        <f t="shared" si="23"/>
        <v>850</v>
      </c>
      <c r="Z34" s="2">
        <f t="shared" si="24"/>
        <v>1422</v>
      </c>
      <c r="AA34" s="2">
        <f t="shared" si="25"/>
        <v>2092</v>
      </c>
      <c r="AB34" s="2">
        <f t="shared" si="26"/>
        <v>282</v>
      </c>
      <c r="AC34" s="2">
        <f t="shared" si="41"/>
        <v>1317</v>
      </c>
      <c r="AD34" s="2">
        <f t="shared" si="42"/>
        <v>317</v>
      </c>
      <c r="AE34" s="2">
        <f t="shared" si="27"/>
        <v>596</v>
      </c>
      <c r="AF34" s="2">
        <f t="shared" si="28"/>
        <v>1206</v>
      </c>
      <c r="AG34" s="2">
        <f t="shared" si="29"/>
        <v>569</v>
      </c>
      <c r="AH34" s="2">
        <f t="shared" si="30"/>
        <v>1228</v>
      </c>
      <c r="AI34" s="2">
        <f t="shared" si="31"/>
        <v>297</v>
      </c>
      <c r="AJ34" s="2">
        <f t="shared" si="32"/>
        <v>1576</v>
      </c>
      <c r="AK34" s="2">
        <f t="shared" si="33"/>
        <v>83</v>
      </c>
      <c r="AL34" s="2">
        <f t="shared" si="34"/>
        <v>1296</v>
      </c>
      <c r="AM34" s="10">
        <f t="shared" si="35"/>
        <v>398</v>
      </c>
      <c r="AN34" s="10">
        <f t="shared" si="36"/>
        <v>825</v>
      </c>
      <c r="AP34" s="2">
        <v>45</v>
      </c>
      <c r="AQ34" s="2">
        <f t="shared" si="40"/>
        <v>2323</v>
      </c>
      <c r="AR34" s="2">
        <f t="shared" si="37"/>
        <v>1615.1877889150624</v>
      </c>
      <c r="AS34" s="2">
        <f t="shared" si="38"/>
        <v>3804.1438473604794</v>
      </c>
      <c r="AT34" s="2">
        <f t="shared" si="39"/>
        <v>2417.1004725351613</v>
      </c>
    </row>
    <row r="35" spans="1:46" x14ac:dyDescent="0.15">
      <c r="A35" s="2">
        <v>46</v>
      </c>
      <c r="B35" s="2">
        <f t="shared" si="1"/>
        <v>1643</v>
      </c>
      <c r="C35" s="2">
        <f t="shared" si="2"/>
        <v>711</v>
      </c>
      <c r="D35" s="2">
        <f t="shared" si="3"/>
        <v>1690</v>
      </c>
      <c r="E35" s="2">
        <f t="shared" si="4"/>
        <v>924</v>
      </c>
      <c r="F35" s="2">
        <f t="shared" si="5"/>
        <v>1249</v>
      </c>
      <c r="G35" s="2">
        <f t="shared" si="43"/>
        <v>864</v>
      </c>
      <c r="H35" s="2">
        <f t="shared" si="6"/>
        <v>1939</v>
      </c>
      <c r="I35" s="2">
        <f t="shared" si="7"/>
        <v>949</v>
      </c>
      <c r="J35" s="2">
        <f t="shared" si="8"/>
        <v>793</v>
      </c>
      <c r="K35" s="2">
        <f t="shared" si="9"/>
        <v>997</v>
      </c>
      <c r="L35" s="2">
        <f t="shared" si="10"/>
        <v>1005</v>
      </c>
      <c r="M35" s="2">
        <f t="shared" si="11"/>
        <v>994</v>
      </c>
      <c r="N35" s="2">
        <f t="shared" si="12"/>
        <v>153</v>
      </c>
      <c r="O35" s="2">
        <f t="shared" si="13"/>
        <v>883</v>
      </c>
      <c r="P35" s="2">
        <f t="shared" si="14"/>
        <v>133</v>
      </c>
      <c r="Q35" s="2">
        <f t="shared" si="15"/>
        <v>209</v>
      </c>
      <c r="R35" s="2">
        <f t="shared" si="16"/>
        <v>1799</v>
      </c>
      <c r="S35" s="2">
        <f t="shared" si="17"/>
        <v>1517</v>
      </c>
      <c r="T35" s="2">
        <f t="shared" si="18"/>
        <v>1310</v>
      </c>
      <c r="U35" s="2">
        <f t="shared" si="19"/>
        <v>1036</v>
      </c>
      <c r="V35" s="2">
        <f t="shared" si="20"/>
        <v>871</v>
      </c>
      <c r="W35" s="2">
        <f t="shared" si="21"/>
        <v>1080</v>
      </c>
      <c r="X35" s="2">
        <f t="shared" si="22"/>
        <v>617</v>
      </c>
      <c r="Y35" s="2">
        <f t="shared" si="23"/>
        <v>917</v>
      </c>
      <c r="Z35" s="2">
        <f t="shared" si="24"/>
        <v>1528</v>
      </c>
      <c r="AA35" s="2">
        <f t="shared" si="25"/>
        <v>2230</v>
      </c>
      <c r="AB35" s="2">
        <f t="shared" si="26"/>
        <v>302</v>
      </c>
      <c r="AC35" s="2">
        <f t="shared" si="41"/>
        <v>1408</v>
      </c>
      <c r="AD35" s="2">
        <f t="shared" si="42"/>
        <v>339</v>
      </c>
      <c r="AE35" s="2">
        <f t="shared" si="27"/>
        <v>631</v>
      </c>
      <c r="AF35" s="2">
        <f t="shared" si="28"/>
        <v>1293</v>
      </c>
      <c r="AG35" s="2">
        <f t="shared" si="29"/>
        <v>610</v>
      </c>
      <c r="AH35" s="2">
        <f t="shared" si="30"/>
        <v>1312</v>
      </c>
      <c r="AI35" s="2">
        <f t="shared" si="31"/>
        <v>318</v>
      </c>
      <c r="AJ35" s="2">
        <f t="shared" si="32"/>
        <v>1690</v>
      </c>
      <c r="AK35" s="2">
        <f t="shared" si="33"/>
        <v>89</v>
      </c>
      <c r="AL35" s="2">
        <f t="shared" si="34"/>
        <v>1385</v>
      </c>
      <c r="AM35" s="10">
        <f t="shared" si="35"/>
        <v>422</v>
      </c>
      <c r="AN35" s="10">
        <f t="shared" si="36"/>
        <v>881</v>
      </c>
      <c r="AP35" s="2">
        <v>46</v>
      </c>
      <c r="AQ35" s="2">
        <f t="shared" si="40"/>
        <v>2492</v>
      </c>
      <c r="AR35" s="2">
        <f t="shared" si="37"/>
        <v>1727.5428277200567</v>
      </c>
      <c r="AS35" s="2">
        <f t="shared" si="38"/>
        <v>4085.9445879525947</v>
      </c>
      <c r="AT35" s="2">
        <f t="shared" si="39"/>
        <v>2570.9511989371031</v>
      </c>
    </row>
    <row r="36" spans="1:46" x14ac:dyDescent="0.15">
      <c r="A36" s="2">
        <v>47</v>
      </c>
      <c r="B36" s="2">
        <f t="shared" si="1"/>
        <v>1766</v>
      </c>
      <c r="C36" s="2">
        <f t="shared" si="2"/>
        <v>759</v>
      </c>
      <c r="D36" s="2">
        <f t="shared" si="3"/>
        <v>1809</v>
      </c>
      <c r="E36" s="2">
        <f t="shared" si="4"/>
        <v>989</v>
      </c>
      <c r="F36" s="2">
        <f t="shared" si="5"/>
        <v>1340</v>
      </c>
      <c r="G36" s="2">
        <f t="shared" si="43"/>
        <v>925</v>
      </c>
      <c r="H36" s="2">
        <f t="shared" si="6"/>
        <v>2075</v>
      </c>
      <c r="I36" s="2">
        <f t="shared" si="7"/>
        <v>1014</v>
      </c>
      <c r="J36" s="2">
        <f t="shared" si="8"/>
        <v>847</v>
      </c>
      <c r="K36" s="2">
        <f t="shared" si="9"/>
        <v>1064</v>
      </c>
      <c r="L36" s="2">
        <f t="shared" si="10"/>
        <v>1071</v>
      </c>
      <c r="M36" s="2">
        <f t="shared" si="11"/>
        <v>1062</v>
      </c>
      <c r="N36" s="2">
        <f t="shared" si="12"/>
        <v>165</v>
      </c>
      <c r="O36" s="2">
        <f t="shared" si="13"/>
        <v>942</v>
      </c>
      <c r="P36" s="2">
        <f t="shared" si="14"/>
        <v>143</v>
      </c>
      <c r="Q36" s="2">
        <f t="shared" si="15"/>
        <v>222</v>
      </c>
      <c r="R36" s="2">
        <f t="shared" si="16"/>
        <v>1924</v>
      </c>
      <c r="S36" s="2">
        <f t="shared" si="17"/>
        <v>1595</v>
      </c>
      <c r="T36" s="2">
        <f t="shared" si="18"/>
        <v>1403</v>
      </c>
      <c r="U36" s="2">
        <f t="shared" si="19"/>
        <v>1110</v>
      </c>
      <c r="V36" s="2">
        <f t="shared" si="20"/>
        <v>932</v>
      </c>
      <c r="W36" s="2">
        <f t="shared" si="21"/>
        <v>1151</v>
      </c>
      <c r="X36" s="2">
        <f t="shared" si="22"/>
        <v>653</v>
      </c>
      <c r="Y36" s="2">
        <f t="shared" si="23"/>
        <v>989</v>
      </c>
      <c r="Z36" s="2">
        <f t="shared" si="24"/>
        <v>1639</v>
      </c>
      <c r="AA36" s="2">
        <f t="shared" si="25"/>
        <v>2374</v>
      </c>
      <c r="AB36" s="2">
        <f t="shared" si="26"/>
        <v>322</v>
      </c>
      <c r="AC36" s="2">
        <f t="shared" si="41"/>
        <v>1504</v>
      </c>
      <c r="AD36" s="2">
        <f t="shared" si="42"/>
        <v>361</v>
      </c>
      <c r="AE36" s="2">
        <f t="shared" si="27"/>
        <v>668</v>
      </c>
      <c r="AF36" s="2">
        <f t="shared" si="28"/>
        <v>1384</v>
      </c>
      <c r="AG36" s="2">
        <f t="shared" si="29"/>
        <v>652</v>
      </c>
      <c r="AH36" s="2">
        <f t="shared" si="30"/>
        <v>1401</v>
      </c>
      <c r="AI36" s="2">
        <f t="shared" si="31"/>
        <v>340</v>
      </c>
      <c r="AJ36" s="2">
        <f t="shared" si="32"/>
        <v>1809</v>
      </c>
      <c r="AK36" s="2">
        <f t="shared" si="33"/>
        <v>94</v>
      </c>
      <c r="AL36" s="2">
        <f t="shared" si="34"/>
        <v>1478</v>
      </c>
      <c r="AM36" s="10">
        <f t="shared" si="35"/>
        <v>448</v>
      </c>
      <c r="AN36" s="10">
        <f t="shared" si="36"/>
        <v>939</v>
      </c>
      <c r="AP36" s="2">
        <v>47</v>
      </c>
      <c r="AQ36" s="2">
        <f t="shared" si="40"/>
        <v>2669</v>
      </c>
      <c r="AR36" s="2">
        <f t="shared" si="37"/>
        <v>1845.0430009398763</v>
      </c>
      <c r="AS36" s="2">
        <f t="shared" si="38"/>
        <v>4381.8805192000755</v>
      </c>
      <c r="AT36" s="2">
        <f t="shared" si="39"/>
        <v>2730.9678820096883</v>
      </c>
    </row>
    <row r="37" spans="1:46" x14ac:dyDescent="0.15">
      <c r="A37" s="2">
        <v>48</v>
      </c>
      <c r="B37" s="2">
        <f t="shared" si="1"/>
        <v>1895</v>
      </c>
      <c r="C37" s="2">
        <f t="shared" si="2"/>
        <v>810</v>
      </c>
      <c r="D37" s="2">
        <f t="shared" si="3"/>
        <v>1933</v>
      </c>
      <c r="E37" s="2">
        <f t="shared" si="4"/>
        <v>1058</v>
      </c>
      <c r="F37" s="2">
        <f t="shared" si="5"/>
        <v>1434</v>
      </c>
      <c r="G37" s="2">
        <f t="shared" si="43"/>
        <v>990</v>
      </c>
      <c r="H37" s="2">
        <f t="shared" si="6"/>
        <v>2218</v>
      </c>
      <c r="I37" s="2">
        <f t="shared" si="7"/>
        <v>1082</v>
      </c>
      <c r="J37" s="2">
        <f t="shared" si="8"/>
        <v>902</v>
      </c>
      <c r="K37" s="2">
        <f t="shared" si="9"/>
        <v>1135</v>
      </c>
      <c r="L37" s="2">
        <f t="shared" si="10"/>
        <v>1140</v>
      </c>
      <c r="M37" s="2">
        <f t="shared" si="11"/>
        <v>1132</v>
      </c>
      <c r="N37" s="2">
        <f t="shared" si="12"/>
        <v>177</v>
      </c>
      <c r="O37" s="2">
        <f t="shared" si="13"/>
        <v>1004</v>
      </c>
      <c r="P37" s="2">
        <f t="shared" si="14"/>
        <v>152</v>
      </c>
      <c r="Q37" s="2">
        <f t="shared" si="15"/>
        <v>235</v>
      </c>
      <c r="R37" s="2">
        <f t="shared" si="16"/>
        <v>2054</v>
      </c>
      <c r="S37" s="2">
        <f t="shared" si="17"/>
        <v>1675</v>
      </c>
      <c r="T37" s="2">
        <f t="shared" si="18"/>
        <v>1499</v>
      </c>
      <c r="U37" s="2">
        <f t="shared" si="19"/>
        <v>1188</v>
      </c>
      <c r="V37" s="2">
        <f t="shared" si="20"/>
        <v>996</v>
      </c>
      <c r="W37" s="2">
        <f t="shared" si="21"/>
        <v>1226</v>
      </c>
      <c r="X37" s="2">
        <f t="shared" si="22"/>
        <v>691</v>
      </c>
      <c r="Y37" s="2">
        <f t="shared" si="23"/>
        <v>1064</v>
      </c>
      <c r="Z37" s="2">
        <f t="shared" si="24"/>
        <v>1755</v>
      </c>
      <c r="AA37" s="2">
        <f t="shared" si="25"/>
        <v>2523</v>
      </c>
      <c r="AB37" s="2">
        <f t="shared" si="26"/>
        <v>343</v>
      </c>
      <c r="AC37" s="2">
        <f t="shared" si="41"/>
        <v>1604</v>
      </c>
      <c r="AD37" s="2">
        <f t="shared" si="42"/>
        <v>385</v>
      </c>
      <c r="AE37" s="2">
        <f t="shared" si="27"/>
        <v>705</v>
      </c>
      <c r="AF37" s="2">
        <f t="shared" si="28"/>
        <v>1479</v>
      </c>
      <c r="AG37" s="2">
        <f t="shared" si="29"/>
        <v>695</v>
      </c>
      <c r="AH37" s="2">
        <f t="shared" si="30"/>
        <v>1493</v>
      </c>
      <c r="AI37" s="2">
        <f t="shared" si="31"/>
        <v>363</v>
      </c>
      <c r="AJ37" s="2">
        <f t="shared" si="32"/>
        <v>1933</v>
      </c>
      <c r="AK37" s="2">
        <f t="shared" si="33"/>
        <v>100</v>
      </c>
      <c r="AL37" s="2">
        <f t="shared" si="34"/>
        <v>1575</v>
      </c>
      <c r="AM37" s="10">
        <f t="shared" si="35"/>
        <v>475</v>
      </c>
      <c r="AN37" s="10">
        <f t="shared" si="36"/>
        <v>1000</v>
      </c>
      <c r="AP37" s="2">
        <v>48</v>
      </c>
      <c r="AQ37" s="2">
        <f t="shared" si="40"/>
        <v>2855</v>
      </c>
      <c r="AR37" s="2">
        <f t="shared" si="37"/>
        <v>1967.806912549561</v>
      </c>
      <c r="AS37" s="2">
        <f t="shared" si="38"/>
        <v>4692.3372138922923</v>
      </c>
      <c r="AT37" s="2">
        <f t="shared" si="39"/>
        <v>2897.258547357751</v>
      </c>
    </row>
    <row r="38" spans="1:46" x14ac:dyDescent="0.15">
      <c r="A38" s="2">
        <v>49</v>
      </c>
      <c r="B38" s="2">
        <f t="shared" si="1"/>
        <v>2031</v>
      </c>
      <c r="C38" s="2">
        <f t="shared" si="2"/>
        <v>863</v>
      </c>
      <c r="D38" s="2">
        <f t="shared" si="3"/>
        <v>2064</v>
      </c>
      <c r="E38" s="2">
        <f t="shared" si="4"/>
        <v>1130</v>
      </c>
      <c r="F38" s="2">
        <f t="shared" si="5"/>
        <v>1533</v>
      </c>
      <c r="G38" s="2">
        <f t="shared" si="43"/>
        <v>1058</v>
      </c>
      <c r="H38" s="2">
        <f t="shared" si="6"/>
        <v>2368</v>
      </c>
      <c r="I38" s="2">
        <f t="shared" si="7"/>
        <v>1153</v>
      </c>
      <c r="J38" s="2">
        <f t="shared" si="8"/>
        <v>961</v>
      </c>
      <c r="K38" s="2">
        <f t="shared" si="9"/>
        <v>1209</v>
      </c>
      <c r="L38" s="2">
        <f t="shared" si="10"/>
        <v>1211</v>
      </c>
      <c r="M38" s="2">
        <f t="shared" si="11"/>
        <v>1206</v>
      </c>
      <c r="N38" s="2">
        <f t="shared" si="12"/>
        <v>190</v>
      </c>
      <c r="O38" s="2">
        <f t="shared" si="13"/>
        <v>1069</v>
      </c>
      <c r="P38" s="2">
        <f t="shared" si="14"/>
        <v>162</v>
      </c>
      <c r="Q38" s="2">
        <f t="shared" si="15"/>
        <v>249</v>
      </c>
      <c r="R38" s="2">
        <f t="shared" si="16"/>
        <v>2190</v>
      </c>
      <c r="S38" s="2">
        <f t="shared" si="17"/>
        <v>1758</v>
      </c>
      <c r="T38" s="2">
        <f t="shared" si="18"/>
        <v>1600</v>
      </c>
      <c r="U38" s="2">
        <f t="shared" si="19"/>
        <v>1269</v>
      </c>
      <c r="V38" s="2">
        <f t="shared" si="20"/>
        <v>1062</v>
      </c>
      <c r="W38" s="2">
        <f t="shared" si="21"/>
        <v>1303</v>
      </c>
      <c r="X38" s="2">
        <f t="shared" si="22"/>
        <v>731</v>
      </c>
      <c r="Y38" s="2">
        <f t="shared" si="23"/>
        <v>1143</v>
      </c>
      <c r="Z38" s="2">
        <f t="shared" si="24"/>
        <v>1877</v>
      </c>
      <c r="AA38" s="2">
        <f t="shared" si="25"/>
        <v>2679</v>
      </c>
      <c r="AB38" s="2">
        <f t="shared" si="26"/>
        <v>365</v>
      </c>
      <c r="AC38" s="2">
        <f t="shared" si="41"/>
        <v>1709</v>
      </c>
      <c r="AD38" s="2">
        <f t="shared" si="42"/>
        <v>409</v>
      </c>
      <c r="AE38" s="2">
        <f t="shared" si="27"/>
        <v>744</v>
      </c>
      <c r="AF38" s="2">
        <f t="shared" si="28"/>
        <v>1579</v>
      </c>
      <c r="AG38" s="2">
        <f t="shared" si="29"/>
        <v>741</v>
      </c>
      <c r="AH38" s="2">
        <f t="shared" si="30"/>
        <v>1589</v>
      </c>
      <c r="AI38" s="2">
        <f t="shared" si="31"/>
        <v>387</v>
      </c>
      <c r="AJ38" s="2">
        <f t="shared" si="32"/>
        <v>2064</v>
      </c>
      <c r="AK38" s="2">
        <f t="shared" si="33"/>
        <v>107</v>
      </c>
      <c r="AL38" s="2">
        <f t="shared" si="34"/>
        <v>1676</v>
      </c>
      <c r="AM38" s="10">
        <f t="shared" si="35"/>
        <v>503</v>
      </c>
      <c r="AN38" s="10">
        <f t="shared" si="36"/>
        <v>1063</v>
      </c>
      <c r="AP38" s="2">
        <v>49</v>
      </c>
      <c r="AQ38" s="2">
        <f t="shared" si="40"/>
        <v>3050</v>
      </c>
      <c r="AR38" s="2">
        <f t="shared" si="37"/>
        <v>2095.9533172915167</v>
      </c>
      <c r="AS38" s="2">
        <f t="shared" si="38"/>
        <v>5017.7023129119616</v>
      </c>
      <c r="AT38" s="2">
        <f t="shared" si="39"/>
        <v>3069.9307791253614</v>
      </c>
    </row>
    <row r="39" spans="1:46" x14ac:dyDescent="0.15">
      <c r="A39" s="2">
        <v>50</v>
      </c>
      <c r="B39" s="2">
        <f t="shared" si="1"/>
        <v>2173</v>
      </c>
      <c r="C39" s="2">
        <f t="shared" si="2"/>
        <v>918</v>
      </c>
      <c r="D39" s="2">
        <f t="shared" si="3"/>
        <v>2200</v>
      </c>
      <c r="E39" s="2">
        <f t="shared" si="4"/>
        <v>1205</v>
      </c>
      <c r="F39" s="2">
        <f t="shared" si="5"/>
        <v>1637</v>
      </c>
      <c r="G39" s="2">
        <f t="shared" si="43"/>
        <v>1129</v>
      </c>
      <c r="H39" s="2">
        <f t="shared" si="6"/>
        <v>2524</v>
      </c>
      <c r="I39" s="2">
        <f t="shared" si="7"/>
        <v>1227</v>
      </c>
      <c r="J39" s="2">
        <f t="shared" si="8"/>
        <v>1021</v>
      </c>
      <c r="K39" s="2">
        <f t="shared" si="9"/>
        <v>1285</v>
      </c>
      <c r="L39" s="2">
        <f t="shared" si="10"/>
        <v>1286</v>
      </c>
      <c r="M39" s="2">
        <f t="shared" si="11"/>
        <v>1283</v>
      </c>
      <c r="N39" s="2">
        <f t="shared" si="12"/>
        <v>204</v>
      </c>
      <c r="O39" s="2">
        <f t="shared" si="13"/>
        <v>1136</v>
      </c>
      <c r="P39" s="2">
        <f t="shared" si="14"/>
        <v>173</v>
      </c>
      <c r="Q39" s="2">
        <f t="shared" si="15"/>
        <v>264</v>
      </c>
      <c r="R39" s="2">
        <f t="shared" si="16"/>
        <v>2333</v>
      </c>
      <c r="S39" s="2">
        <f t="shared" si="17"/>
        <v>1843</v>
      </c>
      <c r="T39" s="2">
        <f t="shared" si="18"/>
        <v>1705</v>
      </c>
      <c r="U39" s="2">
        <f t="shared" si="19"/>
        <v>1354</v>
      </c>
      <c r="V39" s="2">
        <f t="shared" si="20"/>
        <v>1131</v>
      </c>
      <c r="W39" s="2">
        <f t="shared" si="21"/>
        <v>1384</v>
      </c>
      <c r="X39" s="2">
        <f t="shared" si="22"/>
        <v>772</v>
      </c>
      <c r="Y39" s="2">
        <f t="shared" si="23"/>
        <v>1226</v>
      </c>
      <c r="Z39" s="2">
        <f t="shared" si="24"/>
        <v>2005</v>
      </c>
      <c r="AA39" s="2">
        <f t="shared" si="25"/>
        <v>2840</v>
      </c>
      <c r="AB39" s="2">
        <f t="shared" si="26"/>
        <v>388</v>
      </c>
      <c r="AC39" s="2">
        <f t="shared" si="41"/>
        <v>1818</v>
      </c>
      <c r="AD39" s="2">
        <f t="shared" si="42"/>
        <v>435</v>
      </c>
      <c r="AE39" s="2">
        <f t="shared" si="27"/>
        <v>784</v>
      </c>
      <c r="AF39" s="2">
        <f t="shared" si="28"/>
        <v>1683</v>
      </c>
      <c r="AG39" s="2">
        <f t="shared" si="29"/>
        <v>789</v>
      </c>
      <c r="AH39" s="2">
        <f t="shared" si="30"/>
        <v>1690</v>
      </c>
      <c r="AI39" s="2">
        <f t="shared" si="31"/>
        <v>413</v>
      </c>
      <c r="AJ39" s="2">
        <f t="shared" si="32"/>
        <v>2200</v>
      </c>
      <c r="AK39" s="2">
        <f t="shared" si="33"/>
        <v>113</v>
      </c>
      <c r="AL39" s="2">
        <f t="shared" si="34"/>
        <v>1782</v>
      </c>
      <c r="AM39" s="10">
        <f t="shared" si="35"/>
        <v>532</v>
      </c>
      <c r="AN39" s="10">
        <f t="shared" si="36"/>
        <v>1129</v>
      </c>
      <c r="AP39" s="2">
        <v>50</v>
      </c>
      <c r="AQ39" s="2">
        <f t="shared" si="40"/>
        <v>3254</v>
      </c>
      <c r="AR39" s="2">
        <f t="shared" si="37"/>
        <v>2229.6011177193827</v>
      </c>
      <c r="AS39" s="2">
        <f t="shared" si="38"/>
        <v>5358.365492887634</v>
      </c>
      <c r="AT39" s="2">
        <f t="shared" si="39"/>
        <v>3249.091730944197</v>
      </c>
    </row>
    <row r="40" spans="1:46" x14ac:dyDescent="0.15">
      <c r="A40" s="2">
        <v>51</v>
      </c>
      <c r="B40" s="2">
        <f t="shared" si="1"/>
        <v>2322</v>
      </c>
      <c r="C40" s="2">
        <f t="shared" si="2"/>
        <v>975</v>
      </c>
      <c r="D40" s="2">
        <f t="shared" si="3"/>
        <v>2342</v>
      </c>
      <c r="E40" s="2">
        <f t="shared" si="4"/>
        <v>1283</v>
      </c>
      <c r="F40" s="2">
        <f t="shared" si="5"/>
        <v>1745</v>
      </c>
      <c r="G40" s="2">
        <f t="shared" si="43"/>
        <v>1203</v>
      </c>
      <c r="H40" s="2">
        <f t="shared" si="6"/>
        <v>2688</v>
      </c>
      <c r="I40" s="2">
        <f t="shared" si="7"/>
        <v>1304</v>
      </c>
      <c r="J40" s="2">
        <f t="shared" si="8"/>
        <v>1085</v>
      </c>
      <c r="K40" s="2">
        <f t="shared" si="9"/>
        <v>1366</v>
      </c>
      <c r="L40" s="2">
        <f t="shared" si="10"/>
        <v>1363</v>
      </c>
      <c r="M40" s="2">
        <f t="shared" si="11"/>
        <v>1363</v>
      </c>
      <c r="N40" s="2">
        <f t="shared" si="12"/>
        <v>219</v>
      </c>
      <c r="O40" s="2">
        <f t="shared" si="13"/>
        <v>1207</v>
      </c>
      <c r="P40" s="2">
        <f t="shared" si="14"/>
        <v>184</v>
      </c>
      <c r="Q40" s="2">
        <f t="shared" si="15"/>
        <v>279</v>
      </c>
      <c r="R40" s="2">
        <f t="shared" si="16"/>
        <v>2481</v>
      </c>
      <c r="S40" s="2">
        <f t="shared" si="17"/>
        <v>1930</v>
      </c>
      <c r="T40" s="2">
        <f t="shared" si="18"/>
        <v>1815</v>
      </c>
      <c r="U40" s="2">
        <f t="shared" si="19"/>
        <v>1442</v>
      </c>
      <c r="V40" s="2">
        <f t="shared" si="20"/>
        <v>1204</v>
      </c>
      <c r="W40" s="2">
        <f t="shared" si="21"/>
        <v>1468</v>
      </c>
      <c r="X40" s="2">
        <f t="shared" si="22"/>
        <v>814</v>
      </c>
      <c r="Y40" s="2">
        <f t="shared" si="23"/>
        <v>1314</v>
      </c>
      <c r="Z40" s="2">
        <f t="shared" si="24"/>
        <v>2138</v>
      </c>
      <c r="AA40" s="2">
        <f t="shared" si="25"/>
        <v>3008</v>
      </c>
      <c r="AB40" s="2">
        <f t="shared" si="26"/>
        <v>411</v>
      </c>
      <c r="AC40" s="2">
        <f t="shared" si="41"/>
        <v>1931</v>
      </c>
      <c r="AD40" s="2">
        <f t="shared" si="42"/>
        <v>462</v>
      </c>
      <c r="AE40" s="2">
        <f t="shared" si="27"/>
        <v>826</v>
      </c>
      <c r="AF40" s="2">
        <f t="shared" si="28"/>
        <v>1792</v>
      </c>
      <c r="AG40" s="2">
        <f t="shared" si="29"/>
        <v>839</v>
      </c>
      <c r="AH40" s="2">
        <f t="shared" si="30"/>
        <v>1794</v>
      </c>
      <c r="AI40" s="2">
        <f t="shared" si="31"/>
        <v>439</v>
      </c>
      <c r="AJ40" s="2">
        <f t="shared" si="32"/>
        <v>2342</v>
      </c>
      <c r="AK40" s="2">
        <f t="shared" si="33"/>
        <v>120</v>
      </c>
      <c r="AL40" s="2">
        <f t="shared" si="34"/>
        <v>1891</v>
      </c>
      <c r="AM40" s="10">
        <f t="shared" si="35"/>
        <v>562</v>
      </c>
      <c r="AN40" s="10">
        <f t="shared" si="36"/>
        <v>1198</v>
      </c>
      <c r="AP40" s="2">
        <v>51</v>
      </c>
      <c r="AQ40" s="2">
        <f t="shared" si="40"/>
        <v>3467</v>
      </c>
      <c r="AR40" s="2">
        <f t="shared" si="37"/>
        <v>2368.8693613590085</v>
      </c>
      <c r="AS40" s="2">
        <f t="shared" si="38"/>
        <v>5714.7184350037733</v>
      </c>
      <c r="AT40" s="2">
        <f t="shared" si="39"/>
        <v>3434.8481363926871</v>
      </c>
    </row>
    <row r="41" spans="1:46" x14ac:dyDescent="0.15">
      <c r="A41" s="2">
        <v>52</v>
      </c>
      <c r="B41" s="2">
        <f t="shared" si="1"/>
        <v>2478</v>
      </c>
      <c r="C41" s="2">
        <f t="shared" si="2"/>
        <v>1035</v>
      </c>
      <c r="D41" s="2">
        <f t="shared" si="3"/>
        <v>2490</v>
      </c>
      <c r="E41" s="2">
        <f t="shared" si="4"/>
        <v>1365</v>
      </c>
      <c r="F41" s="2">
        <f t="shared" si="5"/>
        <v>1859</v>
      </c>
      <c r="G41" s="2">
        <f t="shared" si="43"/>
        <v>1280</v>
      </c>
      <c r="H41" s="2">
        <f t="shared" si="6"/>
        <v>2858</v>
      </c>
      <c r="I41" s="2">
        <f t="shared" si="7"/>
        <v>1385</v>
      </c>
      <c r="J41" s="2">
        <f t="shared" si="8"/>
        <v>1150</v>
      </c>
      <c r="K41" s="2">
        <f t="shared" si="9"/>
        <v>1449</v>
      </c>
      <c r="L41" s="2">
        <f t="shared" si="10"/>
        <v>1444</v>
      </c>
      <c r="M41" s="2">
        <f t="shared" si="11"/>
        <v>1446</v>
      </c>
      <c r="N41" s="2">
        <f t="shared" si="12"/>
        <v>234</v>
      </c>
      <c r="O41" s="2">
        <f t="shared" si="13"/>
        <v>1280</v>
      </c>
      <c r="P41" s="2">
        <f t="shared" si="14"/>
        <v>195</v>
      </c>
      <c r="Q41" s="2">
        <f t="shared" si="15"/>
        <v>294</v>
      </c>
      <c r="R41" s="2">
        <f t="shared" si="16"/>
        <v>2636</v>
      </c>
      <c r="S41" s="2">
        <f t="shared" si="17"/>
        <v>2020</v>
      </c>
      <c r="T41" s="2">
        <f t="shared" si="18"/>
        <v>1930</v>
      </c>
      <c r="U41" s="2">
        <f t="shared" si="19"/>
        <v>1535</v>
      </c>
      <c r="V41" s="2">
        <f t="shared" si="20"/>
        <v>1279</v>
      </c>
      <c r="W41" s="2">
        <f t="shared" si="21"/>
        <v>1555</v>
      </c>
      <c r="X41" s="2">
        <f t="shared" si="22"/>
        <v>858</v>
      </c>
      <c r="Y41" s="2">
        <f t="shared" si="23"/>
        <v>1405</v>
      </c>
      <c r="Z41" s="2">
        <f t="shared" si="24"/>
        <v>2278</v>
      </c>
      <c r="AA41" s="2">
        <f t="shared" si="25"/>
        <v>3182</v>
      </c>
      <c r="AB41" s="2">
        <f t="shared" si="26"/>
        <v>436</v>
      </c>
      <c r="AC41" s="2">
        <f t="shared" si="41"/>
        <v>2050</v>
      </c>
      <c r="AD41" s="2">
        <f t="shared" si="42"/>
        <v>490</v>
      </c>
      <c r="AE41" s="2">
        <f t="shared" si="27"/>
        <v>868</v>
      </c>
      <c r="AF41" s="2">
        <f t="shared" si="28"/>
        <v>1905</v>
      </c>
      <c r="AG41" s="2">
        <f t="shared" si="29"/>
        <v>891</v>
      </c>
      <c r="AH41" s="2">
        <f t="shared" si="30"/>
        <v>1903</v>
      </c>
      <c r="AI41" s="2">
        <f t="shared" si="31"/>
        <v>467</v>
      </c>
      <c r="AJ41" s="2">
        <f t="shared" si="32"/>
        <v>2490</v>
      </c>
      <c r="AK41" s="2">
        <f t="shared" si="33"/>
        <v>127</v>
      </c>
      <c r="AL41" s="2">
        <f t="shared" si="34"/>
        <v>2006</v>
      </c>
      <c r="AM41" s="10">
        <f t="shared" si="35"/>
        <v>593</v>
      </c>
      <c r="AN41" s="10">
        <f t="shared" si="36"/>
        <v>1269</v>
      </c>
      <c r="AP41" s="2">
        <v>52</v>
      </c>
      <c r="AQ41" s="2">
        <f t="shared" si="40"/>
        <v>3689</v>
      </c>
      <c r="AR41" s="2">
        <f t="shared" si="37"/>
        <v>2513.8772379797874</v>
      </c>
      <c r="AS41" s="2">
        <f t="shared" si="38"/>
        <v>6087.1547949050018</v>
      </c>
      <c r="AT41" s="2">
        <f t="shared" si="39"/>
        <v>3627.3063189972986</v>
      </c>
    </row>
    <row r="42" spans="1:46" x14ac:dyDescent="0.15">
      <c r="A42" s="2">
        <v>53</v>
      </c>
      <c r="B42" s="2">
        <f t="shared" si="1"/>
        <v>2642</v>
      </c>
      <c r="C42" s="2">
        <f t="shared" si="2"/>
        <v>1097</v>
      </c>
      <c r="D42" s="2">
        <f t="shared" si="3"/>
        <v>2645</v>
      </c>
      <c r="E42" s="2">
        <f t="shared" si="4"/>
        <v>1450</v>
      </c>
      <c r="F42" s="2">
        <f t="shared" si="5"/>
        <v>1977</v>
      </c>
      <c r="G42" s="2">
        <f t="shared" si="43"/>
        <v>1361</v>
      </c>
      <c r="H42" s="2">
        <f t="shared" si="6"/>
        <v>3036</v>
      </c>
      <c r="I42" s="2">
        <f t="shared" si="7"/>
        <v>1468</v>
      </c>
      <c r="J42" s="2">
        <f t="shared" si="8"/>
        <v>1219</v>
      </c>
      <c r="K42" s="2">
        <f t="shared" si="9"/>
        <v>1536</v>
      </c>
      <c r="L42" s="2">
        <f t="shared" si="10"/>
        <v>1527</v>
      </c>
      <c r="M42" s="2">
        <f t="shared" si="11"/>
        <v>1532</v>
      </c>
      <c r="N42" s="2">
        <f t="shared" si="12"/>
        <v>251</v>
      </c>
      <c r="O42" s="2">
        <f t="shared" si="13"/>
        <v>1356</v>
      </c>
      <c r="P42" s="2">
        <f t="shared" si="14"/>
        <v>207</v>
      </c>
      <c r="Q42" s="2">
        <f t="shared" si="15"/>
        <v>310</v>
      </c>
      <c r="R42" s="2">
        <f t="shared" si="16"/>
        <v>2797</v>
      </c>
      <c r="S42" s="2">
        <f t="shared" si="17"/>
        <v>2111</v>
      </c>
      <c r="T42" s="2">
        <f t="shared" si="18"/>
        <v>2050</v>
      </c>
      <c r="U42" s="2">
        <f t="shared" si="19"/>
        <v>1631</v>
      </c>
      <c r="V42" s="2">
        <f t="shared" si="20"/>
        <v>1358</v>
      </c>
      <c r="W42" s="2">
        <f t="shared" si="21"/>
        <v>1645</v>
      </c>
      <c r="X42" s="2">
        <f t="shared" si="22"/>
        <v>903</v>
      </c>
      <c r="Y42" s="2">
        <f t="shared" si="23"/>
        <v>1502</v>
      </c>
      <c r="Z42" s="2">
        <f t="shared" si="24"/>
        <v>2424</v>
      </c>
      <c r="AA42" s="2">
        <f t="shared" si="25"/>
        <v>3363</v>
      </c>
      <c r="AB42" s="2">
        <f t="shared" si="26"/>
        <v>462</v>
      </c>
      <c r="AC42" s="2">
        <f t="shared" si="41"/>
        <v>2173</v>
      </c>
      <c r="AD42" s="2">
        <f t="shared" si="42"/>
        <v>518</v>
      </c>
      <c r="AE42" s="2">
        <f t="shared" si="27"/>
        <v>913</v>
      </c>
      <c r="AF42" s="2">
        <f t="shared" si="28"/>
        <v>2023</v>
      </c>
      <c r="AG42" s="2">
        <f t="shared" si="29"/>
        <v>946</v>
      </c>
      <c r="AH42" s="2">
        <f t="shared" si="30"/>
        <v>2016</v>
      </c>
      <c r="AI42" s="2">
        <f t="shared" si="31"/>
        <v>496</v>
      </c>
      <c r="AJ42" s="2">
        <f t="shared" si="32"/>
        <v>2645</v>
      </c>
      <c r="AK42" s="2">
        <f t="shared" si="33"/>
        <v>135</v>
      </c>
      <c r="AL42" s="2">
        <f t="shared" si="34"/>
        <v>2124</v>
      </c>
      <c r="AM42" s="10">
        <f t="shared" si="35"/>
        <v>625</v>
      </c>
      <c r="AN42" s="10">
        <f t="shared" si="36"/>
        <v>1343</v>
      </c>
      <c r="AP42" s="2">
        <v>53</v>
      </c>
      <c r="AQ42" s="2">
        <f t="shared" si="40"/>
        <v>3921</v>
      </c>
      <c r="AR42" s="2">
        <f t="shared" si="37"/>
        <v>2664.7440769698369</v>
      </c>
      <c r="AS42" s="2">
        <f t="shared" si="38"/>
        <v>6476.0701736350065</v>
      </c>
      <c r="AT42" s="2">
        <f t="shared" si="39"/>
        <v>3826.5722018044862</v>
      </c>
    </row>
    <row r="43" spans="1:46" x14ac:dyDescent="0.15">
      <c r="A43" s="2">
        <v>54</v>
      </c>
      <c r="B43" s="2">
        <f t="shared" si="1"/>
        <v>2812</v>
      </c>
      <c r="C43" s="2">
        <f t="shared" si="2"/>
        <v>1162</v>
      </c>
      <c r="D43" s="2">
        <f t="shared" si="3"/>
        <v>2806</v>
      </c>
      <c r="E43" s="2">
        <f t="shared" si="4"/>
        <v>1539</v>
      </c>
      <c r="F43" s="2">
        <f t="shared" si="5"/>
        <v>2100</v>
      </c>
      <c r="G43" s="2">
        <f t="shared" si="43"/>
        <v>1445</v>
      </c>
      <c r="H43" s="2">
        <f t="shared" si="6"/>
        <v>3221</v>
      </c>
      <c r="I43" s="2">
        <f t="shared" si="7"/>
        <v>1555</v>
      </c>
      <c r="J43" s="2">
        <f t="shared" si="8"/>
        <v>1290</v>
      </c>
      <c r="K43" s="2">
        <f t="shared" si="9"/>
        <v>1626</v>
      </c>
      <c r="L43" s="2">
        <f t="shared" si="10"/>
        <v>1614</v>
      </c>
      <c r="M43" s="2">
        <f t="shared" si="11"/>
        <v>1622</v>
      </c>
      <c r="N43" s="2">
        <f t="shared" si="12"/>
        <v>268</v>
      </c>
      <c r="O43" s="2">
        <f t="shared" si="13"/>
        <v>1435</v>
      </c>
      <c r="P43" s="2">
        <f t="shared" si="14"/>
        <v>220</v>
      </c>
      <c r="Q43" s="2">
        <f t="shared" si="15"/>
        <v>327</v>
      </c>
      <c r="R43" s="2">
        <f t="shared" si="16"/>
        <v>2965</v>
      </c>
      <c r="S43" s="2">
        <f t="shared" si="17"/>
        <v>2206</v>
      </c>
      <c r="T43" s="2">
        <f t="shared" si="18"/>
        <v>2175</v>
      </c>
      <c r="U43" s="2">
        <f t="shared" si="19"/>
        <v>1732</v>
      </c>
      <c r="V43" s="2">
        <f t="shared" si="20"/>
        <v>1439</v>
      </c>
      <c r="W43" s="2">
        <f t="shared" si="21"/>
        <v>1739</v>
      </c>
      <c r="X43" s="2">
        <f t="shared" si="22"/>
        <v>949</v>
      </c>
      <c r="Y43" s="2">
        <f t="shared" si="23"/>
        <v>1603</v>
      </c>
      <c r="Z43" s="2">
        <f t="shared" si="24"/>
        <v>2577</v>
      </c>
      <c r="AA43" s="2">
        <f t="shared" si="25"/>
        <v>3550</v>
      </c>
      <c r="AB43" s="2">
        <f t="shared" si="26"/>
        <v>488</v>
      </c>
      <c r="AC43" s="2">
        <f t="shared" si="41"/>
        <v>2301</v>
      </c>
      <c r="AD43" s="2">
        <f t="shared" si="42"/>
        <v>548</v>
      </c>
      <c r="AE43" s="2">
        <f t="shared" si="27"/>
        <v>958</v>
      </c>
      <c r="AF43" s="2">
        <f t="shared" si="28"/>
        <v>2146</v>
      </c>
      <c r="AG43" s="2">
        <f t="shared" si="29"/>
        <v>1002</v>
      </c>
      <c r="AH43" s="2">
        <f t="shared" si="30"/>
        <v>2133</v>
      </c>
      <c r="AI43" s="2">
        <f t="shared" si="31"/>
        <v>526</v>
      </c>
      <c r="AJ43" s="2">
        <f t="shared" si="32"/>
        <v>2806</v>
      </c>
      <c r="AK43" s="2">
        <f t="shared" si="33"/>
        <v>142</v>
      </c>
      <c r="AL43" s="2">
        <f t="shared" si="34"/>
        <v>2248</v>
      </c>
      <c r="AM43" s="10">
        <f t="shared" si="35"/>
        <v>659</v>
      </c>
      <c r="AN43" s="10">
        <f t="shared" si="36"/>
        <v>1420</v>
      </c>
      <c r="AP43" s="2">
        <v>54</v>
      </c>
      <c r="AQ43" s="2">
        <f t="shared" si="40"/>
        <v>4163</v>
      </c>
      <c r="AR43" s="2">
        <f t="shared" si="37"/>
        <v>2821.5893448092675</v>
      </c>
      <c r="AS43" s="2">
        <f t="shared" si="38"/>
        <v>6881.8620895555669</v>
      </c>
      <c r="AT43" s="2">
        <f t="shared" si="39"/>
        <v>4032.7513165496953</v>
      </c>
    </row>
    <row r="44" spans="1:46" x14ac:dyDescent="0.15">
      <c r="A44" s="2">
        <v>55</v>
      </c>
      <c r="B44" s="2">
        <f t="shared" si="1"/>
        <v>2991</v>
      </c>
      <c r="C44" s="2">
        <f t="shared" si="2"/>
        <v>1229</v>
      </c>
      <c r="D44" s="2">
        <f t="shared" si="3"/>
        <v>2974</v>
      </c>
      <c r="E44" s="2">
        <f t="shared" si="4"/>
        <v>1631</v>
      </c>
      <c r="F44" s="2">
        <f t="shared" si="5"/>
        <v>2229</v>
      </c>
      <c r="G44" s="2">
        <f t="shared" si="43"/>
        <v>1533</v>
      </c>
      <c r="H44" s="2">
        <f t="shared" si="6"/>
        <v>3414</v>
      </c>
      <c r="I44" s="2">
        <f t="shared" si="7"/>
        <v>1646</v>
      </c>
      <c r="J44" s="2">
        <f t="shared" si="8"/>
        <v>1364</v>
      </c>
      <c r="K44" s="2">
        <f t="shared" si="9"/>
        <v>1720</v>
      </c>
      <c r="L44" s="2">
        <f t="shared" si="10"/>
        <v>1704</v>
      </c>
      <c r="M44" s="2">
        <f t="shared" si="11"/>
        <v>1716</v>
      </c>
      <c r="N44" s="2">
        <f t="shared" si="12"/>
        <v>285</v>
      </c>
      <c r="O44" s="2">
        <f t="shared" si="13"/>
        <v>1517</v>
      </c>
      <c r="P44" s="2">
        <f t="shared" si="14"/>
        <v>233</v>
      </c>
      <c r="Q44" s="2">
        <f t="shared" si="15"/>
        <v>344</v>
      </c>
      <c r="R44" s="2">
        <f t="shared" si="16"/>
        <v>3139</v>
      </c>
      <c r="S44" s="2">
        <f t="shared" si="17"/>
        <v>2302</v>
      </c>
      <c r="T44" s="2">
        <f t="shared" si="18"/>
        <v>2304</v>
      </c>
      <c r="U44" s="2">
        <f t="shared" si="19"/>
        <v>1837</v>
      </c>
      <c r="V44" s="2">
        <f t="shared" si="20"/>
        <v>1525</v>
      </c>
      <c r="W44" s="2">
        <f t="shared" si="21"/>
        <v>1837</v>
      </c>
      <c r="X44" s="2">
        <f t="shared" si="22"/>
        <v>998</v>
      </c>
      <c r="Y44" s="2">
        <f t="shared" si="23"/>
        <v>1708</v>
      </c>
      <c r="Z44" s="2">
        <f t="shared" si="24"/>
        <v>2735</v>
      </c>
      <c r="AA44" s="2">
        <f t="shared" si="25"/>
        <v>3744</v>
      </c>
      <c r="AB44" s="2">
        <f t="shared" si="26"/>
        <v>516</v>
      </c>
      <c r="AC44" s="2">
        <f t="shared" si="41"/>
        <v>2433</v>
      </c>
      <c r="AD44" s="2">
        <f t="shared" si="42"/>
        <v>579</v>
      </c>
      <c r="AE44" s="2">
        <f t="shared" si="27"/>
        <v>1005</v>
      </c>
      <c r="AF44" s="2">
        <f t="shared" si="28"/>
        <v>2274</v>
      </c>
      <c r="AG44" s="2">
        <f t="shared" si="29"/>
        <v>1061</v>
      </c>
      <c r="AH44" s="2">
        <f t="shared" si="30"/>
        <v>2255</v>
      </c>
      <c r="AI44" s="2">
        <f t="shared" si="31"/>
        <v>557</v>
      </c>
      <c r="AJ44" s="2">
        <f t="shared" si="32"/>
        <v>2974</v>
      </c>
      <c r="AK44" s="2">
        <f t="shared" si="33"/>
        <v>150</v>
      </c>
      <c r="AL44" s="2">
        <f t="shared" si="34"/>
        <v>2376</v>
      </c>
      <c r="AM44" s="10">
        <f t="shared" si="35"/>
        <v>693</v>
      </c>
      <c r="AN44" s="10">
        <f t="shared" si="36"/>
        <v>1500</v>
      </c>
      <c r="AP44" s="2">
        <v>55</v>
      </c>
      <c r="AQ44" s="2">
        <f t="shared" si="40"/>
        <v>4415</v>
      </c>
      <c r="AR44" s="2">
        <f t="shared" si="37"/>
        <v>2984.532642636007</v>
      </c>
      <c r="AS44" s="2">
        <f t="shared" si="38"/>
        <v>7304.9299511944528</v>
      </c>
      <c r="AT44" s="2">
        <f t="shared" si="39"/>
        <v>4245.948812447572</v>
      </c>
    </row>
    <row r="45" spans="1:46" x14ac:dyDescent="0.15">
      <c r="A45" s="2">
        <v>56</v>
      </c>
      <c r="B45" s="2">
        <f t="shared" si="1"/>
        <v>3177</v>
      </c>
      <c r="C45" s="2">
        <f t="shared" si="2"/>
        <v>1299</v>
      </c>
      <c r="D45" s="2">
        <f t="shared" si="3"/>
        <v>3148</v>
      </c>
      <c r="E45" s="2">
        <f t="shared" si="4"/>
        <v>1727</v>
      </c>
      <c r="F45" s="2">
        <f t="shared" si="5"/>
        <v>2363</v>
      </c>
      <c r="G45" s="2">
        <f t="shared" si="43"/>
        <v>1624</v>
      </c>
      <c r="H45" s="2">
        <f t="shared" si="6"/>
        <v>3615</v>
      </c>
      <c r="I45" s="2">
        <f t="shared" si="7"/>
        <v>1739</v>
      </c>
      <c r="J45" s="2">
        <f t="shared" si="8"/>
        <v>1440</v>
      </c>
      <c r="K45" s="2">
        <f t="shared" si="9"/>
        <v>1817</v>
      </c>
      <c r="L45" s="2">
        <f t="shared" si="10"/>
        <v>1797</v>
      </c>
      <c r="M45" s="2">
        <f t="shared" si="11"/>
        <v>1813</v>
      </c>
      <c r="N45" s="2">
        <f t="shared" si="12"/>
        <v>304</v>
      </c>
      <c r="O45" s="2">
        <f t="shared" si="13"/>
        <v>1602</v>
      </c>
      <c r="P45" s="2">
        <f t="shared" si="14"/>
        <v>246</v>
      </c>
      <c r="Q45" s="2">
        <f t="shared" si="15"/>
        <v>362</v>
      </c>
      <c r="R45" s="2">
        <f t="shared" si="16"/>
        <v>3320</v>
      </c>
      <c r="S45" s="2">
        <f t="shared" si="17"/>
        <v>2401</v>
      </c>
      <c r="T45" s="2">
        <f t="shared" si="18"/>
        <v>2439</v>
      </c>
      <c r="U45" s="2">
        <f t="shared" si="19"/>
        <v>1946</v>
      </c>
      <c r="V45" s="2">
        <f t="shared" si="20"/>
        <v>1613</v>
      </c>
      <c r="W45" s="2">
        <f t="shared" si="21"/>
        <v>1938</v>
      </c>
      <c r="X45" s="2">
        <f t="shared" si="22"/>
        <v>1047</v>
      </c>
      <c r="Y45" s="2">
        <f t="shared" si="23"/>
        <v>1819</v>
      </c>
      <c r="Z45" s="2">
        <f t="shared" si="24"/>
        <v>2901</v>
      </c>
      <c r="AA45" s="2">
        <f t="shared" si="25"/>
        <v>3945</v>
      </c>
      <c r="AB45" s="2">
        <f t="shared" si="26"/>
        <v>544</v>
      </c>
      <c r="AC45" s="2">
        <f t="shared" si="41"/>
        <v>2571</v>
      </c>
      <c r="AD45" s="2">
        <f t="shared" si="42"/>
        <v>612</v>
      </c>
      <c r="AE45" s="2">
        <f t="shared" si="27"/>
        <v>1053</v>
      </c>
      <c r="AF45" s="2">
        <f t="shared" si="28"/>
        <v>2408</v>
      </c>
      <c r="AG45" s="2">
        <f t="shared" si="29"/>
        <v>1122</v>
      </c>
      <c r="AH45" s="2">
        <f t="shared" si="30"/>
        <v>2382</v>
      </c>
      <c r="AI45" s="2">
        <f t="shared" si="31"/>
        <v>589</v>
      </c>
      <c r="AJ45" s="2">
        <f t="shared" si="32"/>
        <v>3148</v>
      </c>
      <c r="AK45" s="2">
        <f t="shared" si="33"/>
        <v>159</v>
      </c>
      <c r="AL45" s="2">
        <f t="shared" si="34"/>
        <v>2509</v>
      </c>
      <c r="AM45" s="10">
        <f t="shared" si="35"/>
        <v>728</v>
      </c>
      <c r="AN45" s="10">
        <f t="shared" si="36"/>
        <v>1583</v>
      </c>
      <c r="AP45" s="2">
        <v>56</v>
      </c>
      <c r="AQ45" s="2">
        <f t="shared" si="40"/>
        <v>4677</v>
      </c>
      <c r="AR45" s="2">
        <f t="shared" si="37"/>
        <v>3153.6937038991782</v>
      </c>
      <c r="AS45" s="2">
        <f t="shared" si="38"/>
        <v>7745.6750309749268</v>
      </c>
      <c r="AT45" s="2">
        <f t="shared" si="39"/>
        <v>4466.2694646258115</v>
      </c>
    </row>
    <row r="46" spans="1:46" x14ac:dyDescent="0.15">
      <c r="A46" s="2">
        <v>57</v>
      </c>
      <c r="B46" s="2">
        <f t="shared" si="1"/>
        <v>3371</v>
      </c>
      <c r="C46" s="2">
        <f t="shared" si="2"/>
        <v>1372</v>
      </c>
      <c r="D46" s="2">
        <f t="shared" si="3"/>
        <v>3329</v>
      </c>
      <c r="E46" s="2">
        <f t="shared" si="4"/>
        <v>1827</v>
      </c>
      <c r="F46" s="2">
        <f t="shared" si="5"/>
        <v>2502</v>
      </c>
      <c r="G46" s="2">
        <f t="shared" si="43"/>
        <v>1719</v>
      </c>
      <c r="H46" s="2">
        <f t="shared" si="6"/>
        <v>3823</v>
      </c>
      <c r="I46" s="2">
        <f t="shared" si="7"/>
        <v>1837</v>
      </c>
      <c r="J46" s="2">
        <f t="shared" si="8"/>
        <v>1520</v>
      </c>
      <c r="K46" s="2">
        <f t="shared" si="9"/>
        <v>1918</v>
      </c>
      <c r="L46" s="2">
        <f t="shared" si="10"/>
        <v>1893</v>
      </c>
      <c r="M46" s="2">
        <f t="shared" si="11"/>
        <v>1913</v>
      </c>
      <c r="N46" s="2">
        <f t="shared" si="12"/>
        <v>323</v>
      </c>
      <c r="O46" s="2">
        <f t="shared" si="13"/>
        <v>1690</v>
      </c>
      <c r="P46" s="2">
        <f t="shared" si="14"/>
        <v>260</v>
      </c>
      <c r="Q46" s="2">
        <f t="shared" si="15"/>
        <v>380</v>
      </c>
      <c r="R46" s="2">
        <f t="shared" si="16"/>
        <v>3508</v>
      </c>
      <c r="S46" s="2">
        <f t="shared" si="17"/>
        <v>2503</v>
      </c>
      <c r="T46" s="2">
        <f t="shared" si="18"/>
        <v>2580</v>
      </c>
      <c r="U46" s="2">
        <f t="shared" si="19"/>
        <v>2059</v>
      </c>
      <c r="V46" s="2">
        <f t="shared" si="20"/>
        <v>1705</v>
      </c>
      <c r="W46" s="2">
        <f t="shared" si="21"/>
        <v>2042</v>
      </c>
      <c r="X46" s="2">
        <f t="shared" si="22"/>
        <v>1098</v>
      </c>
      <c r="Y46" s="2">
        <f t="shared" si="23"/>
        <v>1934</v>
      </c>
      <c r="Z46" s="2">
        <f t="shared" si="24"/>
        <v>3073</v>
      </c>
      <c r="AA46" s="2">
        <f t="shared" si="25"/>
        <v>4153</v>
      </c>
      <c r="AB46" s="2">
        <f t="shared" si="26"/>
        <v>574</v>
      </c>
      <c r="AC46" s="2">
        <f t="shared" si="41"/>
        <v>2714</v>
      </c>
      <c r="AD46" s="2">
        <f t="shared" si="42"/>
        <v>645</v>
      </c>
      <c r="AE46" s="2">
        <f t="shared" si="27"/>
        <v>1103</v>
      </c>
      <c r="AF46" s="2">
        <f t="shared" si="28"/>
        <v>2546</v>
      </c>
      <c r="AG46" s="2">
        <f t="shared" si="29"/>
        <v>1185</v>
      </c>
      <c r="AH46" s="2">
        <f t="shared" si="30"/>
        <v>2513</v>
      </c>
      <c r="AI46" s="2">
        <f t="shared" si="31"/>
        <v>623</v>
      </c>
      <c r="AJ46" s="2">
        <f t="shared" si="32"/>
        <v>3329</v>
      </c>
      <c r="AK46" s="2">
        <f t="shared" si="33"/>
        <v>167</v>
      </c>
      <c r="AL46" s="2">
        <f t="shared" si="34"/>
        <v>2646</v>
      </c>
      <c r="AM46" s="10">
        <f t="shared" si="35"/>
        <v>765</v>
      </c>
      <c r="AN46" s="10">
        <f t="shared" si="36"/>
        <v>1669</v>
      </c>
      <c r="AP46" s="2">
        <v>57</v>
      </c>
      <c r="AQ46" s="2">
        <f t="shared" si="40"/>
        <v>4950</v>
      </c>
      <c r="AR46" s="2">
        <f t="shared" si="37"/>
        <v>3329.1923920953118</v>
      </c>
      <c r="AS46" s="2">
        <f t="shared" si="38"/>
        <v>8204.5004397827615</v>
      </c>
      <c r="AT46" s="2">
        <f t="shared" si="39"/>
        <v>4693.8176822233172</v>
      </c>
    </row>
    <row r="47" spans="1:46" x14ac:dyDescent="0.15">
      <c r="A47" s="2">
        <v>58</v>
      </c>
      <c r="B47" s="2">
        <f t="shared" si="1"/>
        <v>3573</v>
      </c>
      <c r="C47" s="2">
        <f t="shared" si="2"/>
        <v>1447</v>
      </c>
      <c r="D47" s="2">
        <f t="shared" si="3"/>
        <v>3517</v>
      </c>
      <c r="E47" s="2">
        <f t="shared" si="4"/>
        <v>1931</v>
      </c>
      <c r="F47" s="2">
        <f t="shared" si="5"/>
        <v>2647</v>
      </c>
      <c r="G47" s="2">
        <f t="shared" si="43"/>
        <v>1818</v>
      </c>
      <c r="H47" s="2">
        <f t="shared" si="6"/>
        <v>4039</v>
      </c>
      <c r="I47" s="2">
        <f t="shared" si="7"/>
        <v>1938</v>
      </c>
      <c r="J47" s="2">
        <f t="shared" si="8"/>
        <v>1602</v>
      </c>
      <c r="K47" s="2">
        <f t="shared" si="9"/>
        <v>2022</v>
      </c>
      <c r="L47" s="2">
        <f t="shared" si="10"/>
        <v>1993</v>
      </c>
      <c r="M47" s="2">
        <f t="shared" si="11"/>
        <v>2018</v>
      </c>
      <c r="N47" s="2">
        <f t="shared" si="12"/>
        <v>344</v>
      </c>
      <c r="O47" s="2">
        <f t="shared" si="13"/>
        <v>1781</v>
      </c>
      <c r="P47" s="2">
        <f t="shared" si="14"/>
        <v>274</v>
      </c>
      <c r="Q47" s="2">
        <f t="shared" si="15"/>
        <v>399</v>
      </c>
      <c r="R47" s="2">
        <f t="shared" si="16"/>
        <v>3704</v>
      </c>
      <c r="S47" s="2">
        <f t="shared" si="17"/>
        <v>2606</v>
      </c>
      <c r="T47" s="2">
        <f t="shared" si="18"/>
        <v>2725</v>
      </c>
      <c r="U47" s="2">
        <f t="shared" si="19"/>
        <v>2177</v>
      </c>
      <c r="V47" s="2">
        <f t="shared" si="20"/>
        <v>1800</v>
      </c>
      <c r="W47" s="2">
        <f t="shared" si="21"/>
        <v>2151</v>
      </c>
      <c r="X47" s="2">
        <f t="shared" si="22"/>
        <v>1151</v>
      </c>
      <c r="Y47" s="2">
        <f t="shared" si="23"/>
        <v>2055</v>
      </c>
      <c r="Z47" s="2">
        <f t="shared" si="24"/>
        <v>3252</v>
      </c>
      <c r="AA47" s="2">
        <f t="shared" si="25"/>
        <v>4368</v>
      </c>
      <c r="AB47" s="2">
        <f t="shared" si="26"/>
        <v>605</v>
      </c>
      <c r="AC47" s="2">
        <f t="shared" si="41"/>
        <v>2863</v>
      </c>
      <c r="AD47" s="2">
        <f t="shared" si="42"/>
        <v>680</v>
      </c>
      <c r="AE47" s="2">
        <f t="shared" si="27"/>
        <v>1154</v>
      </c>
      <c r="AF47" s="2">
        <f t="shared" si="28"/>
        <v>2690</v>
      </c>
      <c r="AG47" s="2">
        <f t="shared" si="29"/>
        <v>1250</v>
      </c>
      <c r="AH47" s="2">
        <f t="shared" si="30"/>
        <v>2649</v>
      </c>
      <c r="AI47" s="2">
        <f t="shared" si="31"/>
        <v>658</v>
      </c>
      <c r="AJ47" s="2">
        <f t="shared" si="32"/>
        <v>3517</v>
      </c>
      <c r="AK47" s="2">
        <f t="shared" si="33"/>
        <v>176</v>
      </c>
      <c r="AL47" s="2">
        <f t="shared" si="34"/>
        <v>2789</v>
      </c>
      <c r="AM47" s="10">
        <f t="shared" si="35"/>
        <v>803</v>
      </c>
      <c r="AN47" s="10">
        <f t="shared" si="36"/>
        <v>1758</v>
      </c>
      <c r="AP47" s="2">
        <v>58</v>
      </c>
      <c r="AQ47" s="2">
        <f t="shared" si="40"/>
        <v>5233</v>
      </c>
      <c r="AR47" s="2">
        <f t="shared" si="37"/>
        <v>3511.1486985831175</v>
      </c>
      <c r="AS47" s="2">
        <f t="shared" si="38"/>
        <v>8681.811102329304</v>
      </c>
      <c r="AT47" s="2">
        <f t="shared" si="39"/>
        <v>4928.697516171741</v>
      </c>
    </row>
    <row r="48" spans="1:46" x14ac:dyDescent="0.15">
      <c r="A48" s="2">
        <v>59</v>
      </c>
      <c r="B48" s="2">
        <f t="shared" si="1"/>
        <v>3784</v>
      </c>
      <c r="C48" s="2">
        <f t="shared" si="2"/>
        <v>1525</v>
      </c>
      <c r="D48" s="2">
        <f t="shared" si="3"/>
        <v>3713</v>
      </c>
      <c r="E48" s="2">
        <f t="shared" si="4"/>
        <v>2039</v>
      </c>
      <c r="F48" s="2">
        <f t="shared" si="5"/>
        <v>2798</v>
      </c>
      <c r="G48" s="2">
        <f t="shared" si="43"/>
        <v>1921</v>
      </c>
      <c r="H48" s="2">
        <f t="shared" si="6"/>
        <v>4264</v>
      </c>
      <c r="I48" s="2">
        <f t="shared" si="7"/>
        <v>2042</v>
      </c>
      <c r="J48" s="2">
        <f t="shared" si="8"/>
        <v>1687</v>
      </c>
      <c r="K48" s="2">
        <f t="shared" si="9"/>
        <v>2131</v>
      </c>
      <c r="L48" s="2">
        <f t="shared" si="10"/>
        <v>2096</v>
      </c>
      <c r="M48" s="2">
        <f t="shared" si="11"/>
        <v>2126</v>
      </c>
      <c r="N48" s="2">
        <f t="shared" si="12"/>
        <v>365</v>
      </c>
      <c r="O48" s="2">
        <f t="shared" si="13"/>
        <v>1876</v>
      </c>
      <c r="P48" s="2">
        <f t="shared" si="14"/>
        <v>289</v>
      </c>
      <c r="Q48" s="2">
        <f t="shared" si="15"/>
        <v>419</v>
      </c>
      <c r="R48" s="2">
        <f t="shared" si="16"/>
        <v>3906</v>
      </c>
      <c r="S48" s="2">
        <f t="shared" si="17"/>
        <v>2713</v>
      </c>
      <c r="T48" s="2">
        <f t="shared" si="18"/>
        <v>2877</v>
      </c>
      <c r="U48" s="2">
        <f t="shared" si="19"/>
        <v>2299</v>
      </c>
      <c r="V48" s="2">
        <f t="shared" si="20"/>
        <v>1899</v>
      </c>
      <c r="W48" s="2">
        <f t="shared" si="21"/>
        <v>2263</v>
      </c>
      <c r="X48" s="2">
        <f t="shared" si="22"/>
        <v>1205</v>
      </c>
      <c r="Y48" s="2">
        <f t="shared" si="23"/>
        <v>2181</v>
      </c>
      <c r="Z48" s="2">
        <f t="shared" si="24"/>
        <v>3439</v>
      </c>
      <c r="AA48" s="2">
        <f t="shared" si="25"/>
        <v>4590</v>
      </c>
      <c r="AB48" s="2">
        <f t="shared" si="26"/>
        <v>637</v>
      </c>
      <c r="AC48" s="2">
        <f t="shared" si="41"/>
        <v>3017</v>
      </c>
      <c r="AD48" s="2">
        <f t="shared" si="42"/>
        <v>716</v>
      </c>
      <c r="AE48" s="2">
        <f t="shared" si="27"/>
        <v>1206</v>
      </c>
      <c r="AF48" s="2">
        <f t="shared" si="28"/>
        <v>2839</v>
      </c>
      <c r="AG48" s="2">
        <f t="shared" si="29"/>
        <v>1318</v>
      </c>
      <c r="AH48" s="2">
        <f t="shared" si="30"/>
        <v>2790</v>
      </c>
      <c r="AI48" s="2">
        <f t="shared" si="31"/>
        <v>694</v>
      </c>
      <c r="AJ48" s="2">
        <f t="shared" si="32"/>
        <v>3713</v>
      </c>
      <c r="AK48" s="2">
        <f t="shared" si="33"/>
        <v>185</v>
      </c>
      <c r="AL48" s="2">
        <f t="shared" si="34"/>
        <v>2937</v>
      </c>
      <c r="AM48" s="10">
        <f t="shared" si="35"/>
        <v>842</v>
      </c>
      <c r="AN48" s="10">
        <f t="shared" si="36"/>
        <v>1849</v>
      </c>
      <c r="AP48" s="2">
        <v>59</v>
      </c>
      <c r="AQ48" s="2">
        <f t="shared" si="40"/>
        <v>5527</v>
      </c>
      <c r="AR48" s="2">
        <f t="shared" si="37"/>
        <v>3699.6827404726623</v>
      </c>
      <c r="AS48" s="2">
        <f t="shared" si="38"/>
        <v>9178.0137332723498</v>
      </c>
      <c r="AT48" s="2">
        <f t="shared" si="39"/>
        <v>5171.0126666780861</v>
      </c>
    </row>
    <row r="49" spans="1:46" x14ac:dyDescent="0.15">
      <c r="A49" s="2">
        <v>60</v>
      </c>
      <c r="B49" s="2">
        <f t="shared" si="1"/>
        <v>4003</v>
      </c>
      <c r="C49" s="2">
        <f t="shared" si="2"/>
        <v>1605</v>
      </c>
      <c r="D49" s="2">
        <f t="shared" si="3"/>
        <v>3916</v>
      </c>
      <c r="E49" s="2">
        <f t="shared" si="4"/>
        <v>2151</v>
      </c>
      <c r="F49" s="2">
        <f t="shared" si="5"/>
        <v>2955</v>
      </c>
      <c r="G49" s="2">
        <f t="shared" si="43"/>
        <v>2027</v>
      </c>
      <c r="H49" s="2">
        <f t="shared" si="6"/>
        <v>4497</v>
      </c>
      <c r="I49" s="2">
        <f t="shared" si="7"/>
        <v>2151</v>
      </c>
      <c r="J49" s="2">
        <f t="shared" si="8"/>
        <v>1776</v>
      </c>
      <c r="K49" s="2">
        <f t="shared" si="9"/>
        <v>2243</v>
      </c>
      <c r="L49" s="2">
        <f t="shared" si="10"/>
        <v>2203</v>
      </c>
      <c r="M49" s="2">
        <f t="shared" si="11"/>
        <v>2238</v>
      </c>
      <c r="N49" s="2">
        <f t="shared" si="12"/>
        <v>387</v>
      </c>
      <c r="O49" s="2">
        <f t="shared" si="13"/>
        <v>1974</v>
      </c>
      <c r="P49" s="2">
        <f t="shared" si="14"/>
        <v>305</v>
      </c>
      <c r="Q49" s="2">
        <f t="shared" si="15"/>
        <v>439</v>
      </c>
      <c r="R49" s="2">
        <f t="shared" si="16"/>
        <v>4116</v>
      </c>
      <c r="S49" s="2">
        <f t="shared" si="17"/>
        <v>2821</v>
      </c>
      <c r="T49" s="2">
        <f t="shared" si="18"/>
        <v>3034</v>
      </c>
      <c r="U49" s="2">
        <f t="shared" si="19"/>
        <v>2427</v>
      </c>
      <c r="V49" s="2">
        <f t="shared" si="20"/>
        <v>2002</v>
      </c>
      <c r="W49" s="2">
        <f t="shared" si="21"/>
        <v>2379</v>
      </c>
      <c r="X49" s="2">
        <f t="shared" si="22"/>
        <v>1261</v>
      </c>
      <c r="Y49" s="2">
        <f t="shared" si="23"/>
        <v>2312</v>
      </c>
      <c r="Z49" s="2">
        <f t="shared" si="24"/>
        <v>3632</v>
      </c>
      <c r="AA49" s="2">
        <f t="shared" si="25"/>
        <v>4819</v>
      </c>
      <c r="AB49" s="2">
        <f t="shared" si="26"/>
        <v>670</v>
      </c>
      <c r="AC49" s="2">
        <f t="shared" si="41"/>
        <v>3176</v>
      </c>
      <c r="AD49" s="2">
        <f t="shared" si="42"/>
        <v>753</v>
      </c>
      <c r="AE49" s="2">
        <f t="shared" si="27"/>
        <v>1260</v>
      </c>
      <c r="AF49" s="2">
        <f t="shared" si="28"/>
        <v>2994</v>
      </c>
      <c r="AG49" s="2">
        <f t="shared" si="29"/>
        <v>1389</v>
      </c>
      <c r="AH49" s="2">
        <f t="shared" si="30"/>
        <v>2936</v>
      </c>
      <c r="AI49" s="2">
        <f t="shared" si="31"/>
        <v>732</v>
      </c>
      <c r="AJ49" s="2">
        <f t="shared" si="32"/>
        <v>3916</v>
      </c>
      <c r="AK49" s="2">
        <f t="shared" si="33"/>
        <v>195</v>
      </c>
      <c r="AL49" s="2">
        <f t="shared" si="34"/>
        <v>3090</v>
      </c>
      <c r="AM49" s="10">
        <f t="shared" si="35"/>
        <v>882</v>
      </c>
      <c r="AN49" s="10">
        <f t="shared" si="36"/>
        <v>1944</v>
      </c>
      <c r="AP49" s="2">
        <v>60</v>
      </c>
      <c r="AQ49" s="2">
        <f t="shared" si="40"/>
        <v>5833</v>
      </c>
      <c r="AR49" s="2">
        <f t="shared" si="37"/>
        <v>3894.9147585851752</v>
      </c>
      <c r="AS49" s="2">
        <f t="shared" si="38"/>
        <v>9693.5168140585192</v>
      </c>
      <c r="AT49" s="2">
        <f t="shared" si="39"/>
        <v>5420.8664904248535</v>
      </c>
    </row>
    <row r="50" spans="1:46" x14ac:dyDescent="0.15">
      <c r="A50" s="2">
        <v>61</v>
      </c>
      <c r="B50" s="2">
        <f t="shared" si="1"/>
        <v>4231</v>
      </c>
      <c r="C50" s="2">
        <f t="shared" si="2"/>
        <v>1689</v>
      </c>
      <c r="D50" s="2">
        <f t="shared" si="3"/>
        <v>4126</v>
      </c>
      <c r="E50" s="2">
        <f t="shared" si="4"/>
        <v>2267</v>
      </c>
      <c r="F50" s="2">
        <f t="shared" si="5"/>
        <v>3117</v>
      </c>
      <c r="G50" s="2">
        <f t="shared" si="43"/>
        <v>2138</v>
      </c>
      <c r="H50" s="2">
        <f t="shared" si="6"/>
        <v>4739</v>
      </c>
      <c r="I50" s="2">
        <f t="shared" si="7"/>
        <v>2263</v>
      </c>
      <c r="J50" s="2">
        <f t="shared" si="8"/>
        <v>1867</v>
      </c>
      <c r="K50" s="2">
        <f t="shared" si="9"/>
        <v>2359</v>
      </c>
      <c r="L50" s="2">
        <f t="shared" si="10"/>
        <v>2313</v>
      </c>
      <c r="M50" s="2">
        <f t="shared" si="11"/>
        <v>2354</v>
      </c>
      <c r="N50" s="2">
        <f t="shared" si="12"/>
        <v>410</v>
      </c>
      <c r="O50" s="2">
        <f t="shared" si="13"/>
        <v>2075</v>
      </c>
      <c r="P50" s="2">
        <f t="shared" si="14"/>
        <v>321</v>
      </c>
      <c r="Q50" s="2">
        <f t="shared" si="15"/>
        <v>460</v>
      </c>
      <c r="R50" s="2">
        <f t="shared" si="16"/>
        <v>4334</v>
      </c>
      <c r="S50" s="2">
        <f t="shared" si="17"/>
        <v>2932</v>
      </c>
      <c r="T50" s="2">
        <f t="shared" si="18"/>
        <v>3196</v>
      </c>
      <c r="U50" s="2">
        <f t="shared" si="19"/>
        <v>2558</v>
      </c>
      <c r="V50" s="2">
        <f t="shared" si="20"/>
        <v>2108</v>
      </c>
      <c r="W50" s="2">
        <f t="shared" si="21"/>
        <v>2498</v>
      </c>
      <c r="X50" s="2">
        <f t="shared" si="22"/>
        <v>1318</v>
      </c>
      <c r="Y50" s="2">
        <f t="shared" si="23"/>
        <v>2449</v>
      </c>
      <c r="Z50" s="2">
        <f t="shared" si="24"/>
        <v>3834</v>
      </c>
      <c r="AA50" s="2">
        <f t="shared" si="25"/>
        <v>5056</v>
      </c>
      <c r="AB50" s="2">
        <f t="shared" si="26"/>
        <v>704</v>
      </c>
      <c r="AC50" s="2">
        <f t="shared" si="41"/>
        <v>3340</v>
      </c>
      <c r="AD50" s="2">
        <f t="shared" si="42"/>
        <v>791</v>
      </c>
      <c r="AE50" s="2">
        <f t="shared" si="27"/>
        <v>1315</v>
      </c>
      <c r="AF50" s="2">
        <f t="shared" si="28"/>
        <v>3155</v>
      </c>
      <c r="AG50" s="2">
        <f t="shared" si="29"/>
        <v>1462</v>
      </c>
      <c r="AH50" s="2">
        <f t="shared" si="30"/>
        <v>3086</v>
      </c>
      <c r="AI50" s="2">
        <f t="shared" si="31"/>
        <v>771</v>
      </c>
      <c r="AJ50" s="2">
        <f t="shared" si="32"/>
        <v>4126</v>
      </c>
      <c r="AK50" s="2">
        <f t="shared" si="33"/>
        <v>205</v>
      </c>
      <c r="AL50" s="2">
        <f t="shared" si="34"/>
        <v>3248</v>
      </c>
      <c r="AM50" s="10">
        <f t="shared" si="35"/>
        <v>923</v>
      </c>
      <c r="AN50" s="10">
        <f t="shared" si="36"/>
        <v>2043</v>
      </c>
      <c r="AP50" s="2">
        <v>61</v>
      </c>
      <c r="AQ50" s="2">
        <f t="shared" si="40"/>
        <v>6150</v>
      </c>
      <c r="AR50" s="2">
        <f t="shared" si="37"/>
        <v>4096.9651154801386</v>
      </c>
      <c r="AS50" s="2">
        <f t="shared" si="38"/>
        <v>10228.730570454009</v>
      </c>
      <c r="AT50" s="2">
        <f t="shared" si="39"/>
        <v>5678.3620075030931</v>
      </c>
    </row>
    <row r="51" spans="1:46" x14ac:dyDescent="0.15">
      <c r="A51" s="2">
        <v>62</v>
      </c>
      <c r="B51" s="2">
        <f t="shared" si="1"/>
        <v>4468</v>
      </c>
      <c r="C51" s="2">
        <f t="shared" si="2"/>
        <v>1775</v>
      </c>
      <c r="D51" s="2">
        <f t="shared" si="3"/>
        <v>4344</v>
      </c>
      <c r="E51" s="2">
        <f t="shared" si="4"/>
        <v>2388</v>
      </c>
      <c r="F51" s="2">
        <f t="shared" si="5"/>
        <v>3286</v>
      </c>
      <c r="G51" s="2">
        <f t="shared" si="43"/>
        <v>2253</v>
      </c>
      <c r="H51" s="2">
        <f t="shared" si="6"/>
        <v>4989</v>
      </c>
      <c r="I51" s="2">
        <f t="shared" si="7"/>
        <v>2379</v>
      </c>
      <c r="J51" s="2">
        <f t="shared" si="8"/>
        <v>1961</v>
      </c>
      <c r="K51" s="2">
        <f t="shared" si="9"/>
        <v>2479</v>
      </c>
      <c r="L51" s="2">
        <f t="shared" si="10"/>
        <v>2427</v>
      </c>
      <c r="M51" s="2">
        <f t="shared" si="11"/>
        <v>2473</v>
      </c>
      <c r="N51" s="2">
        <f t="shared" si="12"/>
        <v>434</v>
      </c>
      <c r="O51" s="2">
        <f t="shared" si="13"/>
        <v>2180</v>
      </c>
      <c r="P51" s="2">
        <f t="shared" si="14"/>
        <v>338</v>
      </c>
      <c r="Q51" s="2">
        <f t="shared" si="15"/>
        <v>481</v>
      </c>
      <c r="R51" s="2">
        <f t="shared" si="16"/>
        <v>4559</v>
      </c>
      <c r="S51" s="2">
        <f t="shared" si="17"/>
        <v>3046</v>
      </c>
      <c r="T51" s="2">
        <f t="shared" si="18"/>
        <v>3365</v>
      </c>
      <c r="U51" s="2">
        <f t="shared" si="19"/>
        <v>2695</v>
      </c>
      <c r="V51" s="2">
        <f t="shared" si="20"/>
        <v>2218</v>
      </c>
      <c r="W51" s="2">
        <f t="shared" si="21"/>
        <v>2622</v>
      </c>
      <c r="X51" s="2">
        <f t="shared" si="22"/>
        <v>1377</v>
      </c>
      <c r="Y51" s="2">
        <f t="shared" si="23"/>
        <v>2592</v>
      </c>
      <c r="Z51" s="2">
        <f t="shared" si="24"/>
        <v>4042</v>
      </c>
      <c r="AA51" s="2">
        <f t="shared" si="25"/>
        <v>5300</v>
      </c>
      <c r="AB51" s="2">
        <f t="shared" si="26"/>
        <v>739</v>
      </c>
      <c r="AC51" s="2">
        <f t="shared" si="41"/>
        <v>3511</v>
      </c>
      <c r="AD51" s="2">
        <f t="shared" si="42"/>
        <v>831</v>
      </c>
      <c r="AE51" s="2">
        <f t="shared" si="27"/>
        <v>1372</v>
      </c>
      <c r="AF51" s="2">
        <f t="shared" si="28"/>
        <v>3321</v>
      </c>
      <c r="AG51" s="2">
        <f t="shared" si="29"/>
        <v>1538</v>
      </c>
      <c r="AH51" s="2">
        <f t="shared" si="30"/>
        <v>3242</v>
      </c>
      <c r="AI51" s="2">
        <f t="shared" si="31"/>
        <v>811</v>
      </c>
      <c r="AJ51" s="2">
        <f t="shared" si="32"/>
        <v>4344</v>
      </c>
      <c r="AK51" s="2">
        <f t="shared" si="33"/>
        <v>215</v>
      </c>
      <c r="AL51" s="2">
        <f t="shared" si="34"/>
        <v>3411</v>
      </c>
      <c r="AM51" s="10">
        <f t="shared" si="35"/>
        <v>966</v>
      </c>
      <c r="AN51" s="10">
        <f t="shared" si="36"/>
        <v>2144</v>
      </c>
      <c r="AP51" s="2">
        <v>62</v>
      </c>
      <c r="AQ51" s="2">
        <f t="shared" si="40"/>
        <v>6478</v>
      </c>
      <c r="AR51" s="2">
        <f t="shared" si="37"/>
        <v>4305.9542935460713</v>
      </c>
      <c r="AS51" s="2">
        <f t="shared" si="38"/>
        <v>10784.06695073127</v>
      </c>
      <c r="AT51" s="2">
        <f t="shared" si="39"/>
        <v>5943.6019080922488</v>
      </c>
    </row>
    <row r="52" spans="1:46" x14ac:dyDescent="0.15">
      <c r="A52" s="2">
        <v>63</v>
      </c>
      <c r="B52" s="2">
        <f t="shared" si="1"/>
        <v>4715</v>
      </c>
      <c r="C52" s="2">
        <f t="shared" si="2"/>
        <v>1865</v>
      </c>
      <c r="D52" s="2">
        <f t="shared" si="3"/>
        <v>4569</v>
      </c>
      <c r="E52" s="2">
        <f t="shared" si="4"/>
        <v>2512</v>
      </c>
      <c r="F52" s="2">
        <f t="shared" si="5"/>
        <v>3460</v>
      </c>
      <c r="G52" s="2">
        <f t="shared" si="43"/>
        <v>2371</v>
      </c>
      <c r="H52" s="2">
        <f t="shared" si="6"/>
        <v>5249</v>
      </c>
      <c r="I52" s="2">
        <f t="shared" si="7"/>
        <v>2499</v>
      </c>
      <c r="J52" s="2">
        <f t="shared" si="8"/>
        <v>2059</v>
      </c>
      <c r="K52" s="2">
        <f t="shared" si="9"/>
        <v>2603</v>
      </c>
      <c r="L52" s="2">
        <f t="shared" si="10"/>
        <v>2545</v>
      </c>
      <c r="M52" s="2">
        <f t="shared" si="11"/>
        <v>2597</v>
      </c>
      <c r="N52" s="2">
        <f t="shared" si="12"/>
        <v>459</v>
      </c>
      <c r="O52" s="2">
        <f t="shared" si="13"/>
        <v>2288</v>
      </c>
      <c r="P52" s="2">
        <f t="shared" si="14"/>
        <v>355</v>
      </c>
      <c r="Q52" s="2">
        <f t="shared" si="15"/>
        <v>503</v>
      </c>
      <c r="R52" s="2">
        <f t="shared" si="16"/>
        <v>4792</v>
      </c>
      <c r="S52" s="2">
        <f t="shared" si="17"/>
        <v>3162</v>
      </c>
      <c r="T52" s="2">
        <f t="shared" si="18"/>
        <v>3539</v>
      </c>
      <c r="U52" s="2">
        <f t="shared" si="19"/>
        <v>2837</v>
      </c>
      <c r="V52" s="2">
        <f t="shared" si="20"/>
        <v>2332</v>
      </c>
      <c r="W52" s="2">
        <f t="shared" si="21"/>
        <v>2750</v>
      </c>
      <c r="X52" s="2">
        <f t="shared" si="22"/>
        <v>1438</v>
      </c>
      <c r="Y52" s="2">
        <f t="shared" si="23"/>
        <v>2740</v>
      </c>
      <c r="Z52" s="2">
        <f t="shared" si="24"/>
        <v>4259</v>
      </c>
      <c r="AA52" s="2">
        <f t="shared" si="25"/>
        <v>5552</v>
      </c>
      <c r="AB52" s="2">
        <f t="shared" si="26"/>
        <v>775</v>
      </c>
      <c r="AC52" s="2">
        <f t="shared" si="41"/>
        <v>3687</v>
      </c>
      <c r="AD52" s="2">
        <f t="shared" si="42"/>
        <v>872</v>
      </c>
      <c r="AE52" s="2">
        <f t="shared" si="27"/>
        <v>1430</v>
      </c>
      <c r="AF52" s="2">
        <f t="shared" si="28"/>
        <v>3493</v>
      </c>
      <c r="AG52" s="2">
        <f t="shared" si="29"/>
        <v>1616</v>
      </c>
      <c r="AH52" s="2">
        <f t="shared" si="30"/>
        <v>3403</v>
      </c>
      <c r="AI52" s="2">
        <f t="shared" si="31"/>
        <v>853</v>
      </c>
      <c r="AJ52" s="2">
        <f t="shared" si="32"/>
        <v>4569</v>
      </c>
      <c r="AK52" s="2">
        <f t="shared" si="33"/>
        <v>225</v>
      </c>
      <c r="AL52" s="2">
        <f t="shared" si="34"/>
        <v>3580</v>
      </c>
      <c r="AM52" s="10">
        <f t="shared" si="35"/>
        <v>1010</v>
      </c>
      <c r="AN52" s="10">
        <f t="shared" si="36"/>
        <v>2249</v>
      </c>
      <c r="AP52" s="2">
        <v>63</v>
      </c>
      <c r="AQ52" s="2">
        <f t="shared" si="40"/>
        <v>6819</v>
      </c>
      <c r="AR52" s="2">
        <f t="shared" si="37"/>
        <v>4522.002893152182</v>
      </c>
      <c r="AS52" s="2">
        <f t="shared" si="38"/>
        <v>11359.93960448279</v>
      </c>
      <c r="AT52" s="2">
        <f t="shared" si="39"/>
        <v>6216.6885589004296</v>
      </c>
    </row>
    <row r="53" spans="1:46" x14ac:dyDescent="0.15">
      <c r="A53" s="2">
        <v>64</v>
      </c>
      <c r="B53" s="2">
        <f t="shared" si="1"/>
        <v>4970</v>
      </c>
      <c r="C53" s="2">
        <f t="shared" si="2"/>
        <v>1957</v>
      </c>
      <c r="D53" s="2">
        <f t="shared" si="3"/>
        <v>4802</v>
      </c>
      <c r="E53" s="2">
        <f t="shared" si="4"/>
        <v>2641</v>
      </c>
      <c r="F53" s="2">
        <f t="shared" si="5"/>
        <v>3641</v>
      </c>
      <c r="G53" s="2">
        <f t="shared" si="43"/>
        <v>2494</v>
      </c>
      <c r="H53" s="2">
        <f t="shared" si="6"/>
        <v>5517</v>
      </c>
      <c r="I53" s="2">
        <f t="shared" si="7"/>
        <v>2624</v>
      </c>
      <c r="J53" s="2">
        <f t="shared" si="8"/>
        <v>2159</v>
      </c>
      <c r="K53" s="2">
        <f t="shared" si="9"/>
        <v>2731</v>
      </c>
      <c r="L53" s="2">
        <f t="shared" si="10"/>
        <v>2666</v>
      </c>
      <c r="M53" s="2">
        <f t="shared" si="11"/>
        <v>2725</v>
      </c>
      <c r="N53" s="2">
        <f t="shared" si="12"/>
        <v>485</v>
      </c>
      <c r="O53" s="2">
        <f t="shared" si="13"/>
        <v>2400</v>
      </c>
      <c r="P53" s="2">
        <f t="shared" si="14"/>
        <v>373</v>
      </c>
      <c r="Q53" s="2">
        <f t="shared" si="15"/>
        <v>525</v>
      </c>
      <c r="R53" s="2">
        <f t="shared" si="16"/>
        <v>5033</v>
      </c>
      <c r="S53" s="2">
        <f t="shared" si="17"/>
        <v>3280</v>
      </c>
      <c r="T53" s="2">
        <f t="shared" si="18"/>
        <v>3720</v>
      </c>
      <c r="U53" s="2">
        <f t="shared" si="19"/>
        <v>2983</v>
      </c>
      <c r="V53" s="2">
        <f t="shared" si="20"/>
        <v>2450</v>
      </c>
      <c r="W53" s="2">
        <f t="shared" si="21"/>
        <v>2881</v>
      </c>
      <c r="X53" s="2">
        <f t="shared" si="22"/>
        <v>1500</v>
      </c>
      <c r="Y53" s="2">
        <f t="shared" si="23"/>
        <v>2895</v>
      </c>
      <c r="Z53" s="2">
        <f t="shared" si="24"/>
        <v>4483</v>
      </c>
      <c r="AA53" s="2">
        <f t="shared" si="25"/>
        <v>5811</v>
      </c>
      <c r="AB53" s="2">
        <f t="shared" si="26"/>
        <v>813</v>
      </c>
      <c r="AC53" s="2">
        <f t="shared" si="41"/>
        <v>3869</v>
      </c>
      <c r="AD53" s="2">
        <f t="shared" si="42"/>
        <v>914</v>
      </c>
      <c r="AE53" s="2">
        <f t="shared" si="27"/>
        <v>1490</v>
      </c>
      <c r="AF53" s="2">
        <f t="shared" si="28"/>
        <v>3672</v>
      </c>
      <c r="AG53" s="2">
        <f t="shared" si="29"/>
        <v>1697</v>
      </c>
      <c r="AH53" s="2">
        <f t="shared" si="30"/>
        <v>3570</v>
      </c>
      <c r="AI53" s="2">
        <f t="shared" si="31"/>
        <v>896</v>
      </c>
      <c r="AJ53" s="2">
        <f t="shared" si="32"/>
        <v>4802</v>
      </c>
      <c r="AK53" s="2">
        <f t="shared" si="33"/>
        <v>236</v>
      </c>
      <c r="AL53" s="2">
        <f t="shared" si="34"/>
        <v>3755</v>
      </c>
      <c r="AM53" s="10">
        <f t="shared" si="35"/>
        <v>1055</v>
      </c>
      <c r="AN53" s="10">
        <f t="shared" si="36"/>
        <v>2357</v>
      </c>
      <c r="AP53" s="2">
        <v>64</v>
      </c>
      <c r="AQ53" s="2">
        <f t="shared" si="40"/>
        <v>7171</v>
      </c>
      <c r="AR53" s="2">
        <f t="shared" si="37"/>
        <v>4745.2316308579066</v>
      </c>
      <c r="AS53" s="2">
        <f t="shared" si="38"/>
        <v>11956.763862033611</v>
      </c>
      <c r="AT53" s="2">
        <f t="shared" si="39"/>
        <v>6497.7240093771707</v>
      </c>
    </row>
    <row r="54" spans="1:46" x14ac:dyDescent="0.15">
      <c r="A54" s="2">
        <v>65</v>
      </c>
      <c r="B54" s="2">
        <f t="shared" si="1"/>
        <v>5235</v>
      </c>
      <c r="C54" s="2">
        <f t="shared" si="2"/>
        <v>2052</v>
      </c>
      <c r="D54" s="2">
        <f t="shared" si="3"/>
        <v>5044</v>
      </c>
      <c r="E54" s="2">
        <f t="shared" si="4"/>
        <v>2775</v>
      </c>
      <c r="F54" s="2">
        <f t="shared" si="5"/>
        <v>3829</v>
      </c>
      <c r="G54" s="2">
        <f t="shared" si="43"/>
        <v>2622</v>
      </c>
      <c r="H54" s="2">
        <f t="shared" si="6"/>
        <v>5795</v>
      </c>
      <c r="I54" s="2">
        <f t="shared" si="7"/>
        <v>2752</v>
      </c>
      <c r="J54" s="2">
        <f t="shared" si="8"/>
        <v>2263</v>
      </c>
      <c r="K54" s="2">
        <f t="shared" si="9"/>
        <v>2864</v>
      </c>
      <c r="L54" s="2">
        <f t="shared" si="10"/>
        <v>2791</v>
      </c>
      <c r="M54" s="2">
        <f t="shared" si="11"/>
        <v>2857</v>
      </c>
      <c r="N54" s="2">
        <f t="shared" si="12"/>
        <v>512</v>
      </c>
      <c r="O54" s="2">
        <f t="shared" si="13"/>
        <v>2515</v>
      </c>
      <c r="P54" s="2">
        <f t="shared" si="14"/>
        <v>391</v>
      </c>
      <c r="Q54" s="2">
        <f t="shared" si="15"/>
        <v>549</v>
      </c>
      <c r="R54" s="2">
        <f t="shared" si="16"/>
        <v>5282</v>
      </c>
      <c r="S54" s="2">
        <f t="shared" si="17"/>
        <v>3401</v>
      </c>
      <c r="T54" s="2">
        <f t="shared" si="18"/>
        <v>3906</v>
      </c>
      <c r="U54" s="2">
        <f t="shared" si="19"/>
        <v>3135</v>
      </c>
      <c r="V54" s="2">
        <f t="shared" si="20"/>
        <v>2572</v>
      </c>
      <c r="W54" s="2">
        <f t="shared" si="21"/>
        <v>3017</v>
      </c>
      <c r="X54" s="2">
        <f t="shared" si="22"/>
        <v>1564</v>
      </c>
      <c r="Y54" s="2">
        <f t="shared" si="23"/>
        <v>3055</v>
      </c>
      <c r="Z54" s="2">
        <f t="shared" si="24"/>
        <v>4715</v>
      </c>
      <c r="AA54" s="2">
        <f t="shared" si="25"/>
        <v>6078</v>
      </c>
      <c r="AB54" s="2">
        <f t="shared" si="26"/>
        <v>851</v>
      </c>
      <c r="AC54" s="2">
        <f t="shared" si="41"/>
        <v>4057</v>
      </c>
      <c r="AD54" s="2">
        <f t="shared" si="42"/>
        <v>957</v>
      </c>
      <c r="AE54" s="2">
        <f t="shared" si="27"/>
        <v>1551</v>
      </c>
      <c r="AF54" s="2">
        <f t="shared" si="28"/>
        <v>3856</v>
      </c>
      <c r="AG54" s="2">
        <f t="shared" si="29"/>
        <v>1780</v>
      </c>
      <c r="AH54" s="2">
        <f t="shared" si="30"/>
        <v>3741</v>
      </c>
      <c r="AI54" s="2">
        <f t="shared" si="31"/>
        <v>941</v>
      </c>
      <c r="AJ54" s="2">
        <f t="shared" si="32"/>
        <v>5044</v>
      </c>
      <c r="AK54" s="2">
        <f t="shared" si="33"/>
        <v>247</v>
      </c>
      <c r="AL54" s="2">
        <f t="shared" si="34"/>
        <v>3935</v>
      </c>
      <c r="AM54" s="10">
        <f t="shared" si="35"/>
        <v>1101</v>
      </c>
      <c r="AN54" s="10">
        <f t="shared" si="36"/>
        <v>2468</v>
      </c>
      <c r="AP54" s="2">
        <v>65</v>
      </c>
      <c r="AQ54" s="2">
        <f t="shared" si="40"/>
        <v>7536</v>
      </c>
      <c r="AR54" s="2">
        <f t="shared" si="37"/>
        <v>4975.761337677588</v>
      </c>
      <c r="AS54" s="2">
        <f t="shared" si="38"/>
        <v>12574.956714426575</v>
      </c>
      <c r="AT54" s="2">
        <f t="shared" si="39"/>
        <v>6786.8099977101547</v>
      </c>
    </row>
    <row r="55" spans="1:46" x14ac:dyDescent="0.15">
      <c r="A55" s="2">
        <v>66</v>
      </c>
      <c r="B55" s="2">
        <f t="shared" si="1"/>
        <v>5510</v>
      </c>
      <c r="C55" s="2">
        <f t="shared" si="2"/>
        <v>2151</v>
      </c>
      <c r="D55" s="2">
        <f t="shared" si="3"/>
        <v>5293</v>
      </c>
      <c r="E55" s="2">
        <f t="shared" si="4"/>
        <v>2913</v>
      </c>
      <c r="F55" s="2">
        <f t="shared" si="5"/>
        <v>4023</v>
      </c>
      <c r="G55" s="2">
        <f t="shared" si="43"/>
        <v>2754</v>
      </c>
      <c r="H55" s="2">
        <f t="shared" si="6"/>
        <v>6082</v>
      </c>
      <c r="I55" s="2">
        <f t="shared" si="7"/>
        <v>2884</v>
      </c>
      <c r="J55" s="2">
        <f t="shared" si="8"/>
        <v>2371</v>
      </c>
      <c r="K55" s="2">
        <f t="shared" si="9"/>
        <v>3000</v>
      </c>
      <c r="L55" s="2">
        <f t="shared" si="10"/>
        <v>2919</v>
      </c>
      <c r="M55" s="2">
        <f t="shared" si="11"/>
        <v>2993</v>
      </c>
      <c r="N55" s="2">
        <f t="shared" si="12"/>
        <v>540</v>
      </c>
      <c r="O55" s="2">
        <f t="shared" si="13"/>
        <v>2634</v>
      </c>
      <c r="P55" s="2">
        <f t="shared" si="14"/>
        <v>410</v>
      </c>
      <c r="Q55" s="2">
        <f t="shared" si="15"/>
        <v>572</v>
      </c>
      <c r="R55" s="2">
        <f t="shared" si="16"/>
        <v>5539</v>
      </c>
      <c r="S55" s="2">
        <f t="shared" si="17"/>
        <v>3525</v>
      </c>
      <c r="T55" s="2">
        <f t="shared" si="18"/>
        <v>4099</v>
      </c>
      <c r="U55" s="2">
        <f t="shared" si="19"/>
        <v>3292</v>
      </c>
      <c r="V55" s="2">
        <f t="shared" si="20"/>
        <v>2698</v>
      </c>
      <c r="W55" s="2">
        <f t="shared" si="21"/>
        <v>3157</v>
      </c>
      <c r="X55" s="2">
        <f t="shared" si="22"/>
        <v>1630</v>
      </c>
      <c r="Y55" s="2">
        <f t="shared" si="23"/>
        <v>3222</v>
      </c>
      <c r="Z55" s="2">
        <f t="shared" si="24"/>
        <v>4956</v>
      </c>
      <c r="AA55" s="2">
        <f t="shared" si="25"/>
        <v>6354</v>
      </c>
      <c r="AB55" s="2">
        <f t="shared" si="26"/>
        <v>891</v>
      </c>
      <c r="AC55" s="2">
        <f t="shared" si="41"/>
        <v>4251</v>
      </c>
      <c r="AD55" s="2">
        <f t="shared" si="42"/>
        <v>1002</v>
      </c>
      <c r="AE55" s="2">
        <f t="shared" si="27"/>
        <v>1614</v>
      </c>
      <c r="AF55" s="2">
        <f t="shared" si="28"/>
        <v>4047</v>
      </c>
      <c r="AG55" s="2">
        <f t="shared" si="29"/>
        <v>1866</v>
      </c>
      <c r="AH55" s="2">
        <f t="shared" si="30"/>
        <v>3919</v>
      </c>
      <c r="AI55" s="2">
        <f t="shared" si="31"/>
        <v>987</v>
      </c>
      <c r="AJ55" s="2">
        <f t="shared" si="32"/>
        <v>5293</v>
      </c>
      <c r="AK55" s="2">
        <f t="shared" si="33"/>
        <v>259</v>
      </c>
      <c r="AL55" s="2">
        <f t="shared" si="34"/>
        <v>4120</v>
      </c>
      <c r="AM55" s="10">
        <f t="shared" si="35"/>
        <v>1148</v>
      </c>
      <c r="AN55" s="10">
        <f t="shared" si="36"/>
        <v>2583</v>
      </c>
      <c r="AP55" s="2">
        <v>66</v>
      </c>
      <c r="AQ55" s="2">
        <f t="shared" si="40"/>
        <v>7914</v>
      </c>
      <c r="AR55" s="2">
        <f t="shared" si="37"/>
        <v>5213.7129573978154</v>
      </c>
      <c r="AS55" s="2">
        <f t="shared" si="38"/>
        <v>13214.936793955629</v>
      </c>
      <c r="AT55" s="2">
        <f t="shared" si="39"/>
        <v>7084.0479566169306</v>
      </c>
    </row>
    <row r="56" spans="1:46" x14ac:dyDescent="0.15">
      <c r="A56" s="2">
        <v>67</v>
      </c>
      <c r="B56" s="2">
        <f t="shared" si="1"/>
        <v>5795</v>
      </c>
      <c r="C56" s="2">
        <f t="shared" si="2"/>
        <v>2252</v>
      </c>
      <c r="D56" s="2">
        <f t="shared" si="3"/>
        <v>5551</v>
      </c>
      <c r="E56" s="2">
        <f t="shared" si="4"/>
        <v>3056</v>
      </c>
      <c r="F56" s="2">
        <f t="shared" si="5"/>
        <v>4224</v>
      </c>
      <c r="G56" s="2">
        <f t="shared" si="43"/>
        <v>2890</v>
      </c>
      <c r="H56" s="2">
        <f t="shared" si="6"/>
        <v>6379</v>
      </c>
      <c r="I56" s="2">
        <f t="shared" si="7"/>
        <v>3021</v>
      </c>
      <c r="J56" s="2">
        <f t="shared" si="8"/>
        <v>2481</v>
      </c>
      <c r="K56" s="2">
        <f t="shared" si="9"/>
        <v>3141</v>
      </c>
      <c r="L56" s="2">
        <f t="shared" si="10"/>
        <v>3052</v>
      </c>
      <c r="M56" s="2">
        <f t="shared" si="11"/>
        <v>3134</v>
      </c>
      <c r="N56" s="2">
        <f t="shared" si="12"/>
        <v>569</v>
      </c>
      <c r="O56" s="2">
        <f t="shared" si="13"/>
        <v>2757</v>
      </c>
      <c r="P56" s="2">
        <f t="shared" si="14"/>
        <v>430</v>
      </c>
      <c r="Q56" s="2">
        <f t="shared" si="15"/>
        <v>597</v>
      </c>
      <c r="R56" s="2">
        <f t="shared" si="16"/>
        <v>5805</v>
      </c>
      <c r="S56" s="2">
        <f t="shared" si="17"/>
        <v>3651</v>
      </c>
      <c r="T56" s="2">
        <f t="shared" si="18"/>
        <v>4299</v>
      </c>
      <c r="U56" s="2">
        <f t="shared" si="19"/>
        <v>3455</v>
      </c>
      <c r="V56" s="2">
        <f t="shared" si="20"/>
        <v>2828</v>
      </c>
      <c r="W56" s="2">
        <f t="shared" si="21"/>
        <v>3301</v>
      </c>
      <c r="X56" s="2">
        <f t="shared" si="22"/>
        <v>1697</v>
      </c>
      <c r="Y56" s="2">
        <f t="shared" si="23"/>
        <v>3395</v>
      </c>
      <c r="Z56" s="2">
        <f t="shared" si="24"/>
        <v>5205</v>
      </c>
      <c r="AA56" s="2">
        <f t="shared" si="25"/>
        <v>6637</v>
      </c>
      <c r="AB56" s="2">
        <f t="shared" si="26"/>
        <v>932</v>
      </c>
      <c r="AC56" s="2">
        <f t="shared" si="41"/>
        <v>4451</v>
      </c>
      <c r="AD56" s="2">
        <f t="shared" si="42"/>
        <v>1049</v>
      </c>
      <c r="AE56" s="2">
        <f t="shared" si="27"/>
        <v>1678</v>
      </c>
      <c r="AF56" s="2">
        <f t="shared" si="28"/>
        <v>4244</v>
      </c>
      <c r="AG56" s="2">
        <f t="shared" si="29"/>
        <v>1956</v>
      </c>
      <c r="AH56" s="2">
        <f t="shared" si="30"/>
        <v>4101</v>
      </c>
      <c r="AI56" s="2">
        <f t="shared" si="31"/>
        <v>1035</v>
      </c>
      <c r="AJ56" s="2">
        <f t="shared" si="32"/>
        <v>5551</v>
      </c>
      <c r="AK56" s="2">
        <f t="shared" si="33"/>
        <v>270</v>
      </c>
      <c r="AL56" s="2">
        <f t="shared" si="34"/>
        <v>4312</v>
      </c>
      <c r="AM56" s="10">
        <f t="shared" si="35"/>
        <v>1197</v>
      </c>
      <c r="AN56" s="10">
        <f t="shared" si="36"/>
        <v>2701</v>
      </c>
      <c r="AP56" s="2">
        <v>67</v>
      </c>
      <c r="AQ56" s="2">
        <f t="shared" si="40"/>
        <v>8304</v>
      </c>
      <c r="AR56" s="2">
        <f t="shared" si="37"/>
        <v>5459.2075449450685</v>
      </c>
      <c r="AS56" s="2">
        <f t="shared" si="38"/>
        <v>13877.124355223967</v>
      </c>
      <c r="AT56" s="2">
        <f t="shared" si="39"/>
        <v>7389.5390189413984</v>
      </c>
    </row>
    <row r="57" spans="1:46" x14ac:dyDescent="0.15">
      <c r="A57" s="2">
        <v>68</v>
      </c>
      <c r="B57" s="2">
        <f t="shared" si="1"/>
        <v>6090</v>
      </c>
      <c r="C57" s="2">
        <f t="shared" si="2"/>
        <v>2357</v>
      </c>
      <c r="D57" s="2">
        <f t="shared" si="3"/>
        <v>5817</v>
      </c>
      <c r="E57" s="2">
        <f t="shared" si="4"/>
        <v>3203</v>
      </c>
      <c r="F57" s="2">
        <f t="shared" si="5"/>
        <v>4432</v>
      </c>
      <c r="G57" s="2">
        <f t="shared" si="43"/>
        <v>3031</v>
      </c>
      <c r="H57" s="2">
        <f t="shared" si="6"/>
        <v>6685</v>
      </c>
      <c r="I57" s="2">
        <f t="shared" si="7"/>
        <v>3162</v>
      </c>
      <c r="J57" s="2">
        <f t="shared" si="8"/>
        <v>2595</v>
      </c>
      <c r="K57" s="2">
        <f t="shared" si="9"/>
        <v>3287</v>
      </c>
      <c r="L57" s="2">
        <f t="shared" si="10"/>
        <v>3189</v>
      </c>
      <c r="M57" s="2">
        <f t="shared" si="11"/>
        <v>3279</v>
      </c>
      <c r="N57" s="2">
        <f t="shared" si="12"/>
        <v>599</v>
      </c>
      <c r="O57" s="2">
        <f t="shared" si="13"/>
        <v>2883</v>
      </c>
      <c r="P57" s="2">
        <f t="shared" si="14"/>
        <v>450</v>
      </c>
      <c r="Q57" s="2">
        <f t="shared" si="15"/>
        <v>622</v>
      </c>
      <c r="R57" s="2">
        <f t="shared" si="16"/>
        <v>6079</v>
      </c>
      <c r="S57" s="2">
        <f t="shared" si="17"/>
        <v>3779</v>
      </c>
      <c r="T57" s="2">
        <f t="shared" si="18"/>
        <v>4505</v>
      </c>
      <c r="U57" s="2">
        <f t="shared" si="19"/>
        <v>3623</v>
      </c>
      <c r="V57" s="2">
        <f t="shared" si="20"/>
        <v>2962</v>
      </c>
      <c r="W57" s="2">
        <f t="shared" si="21"/>
        <v>3450</v>
      </c>
      <c r="X57" s="2">
        <f t="shared" si="22"/>
        <v>1766</v>
      </c>
      <c r="Y57" s="2">
        <f t="shared" si="23"/>
        <v>3575</v>
      </c>
      <c r="Z57" s="2">
        <f t="shared" si="24"/>
        <v>5463</v>
      </c>
      <c r="AA57" s="2">
        <f t="shared" si="25"/>
        <v>6928</v>
      </c>
      <c r="AB57" s="2">
        <f t="shared" si="26"/>
        <v>975</v>
      </c>
      <c r="AC57" s="2">
        <f t="shared" si="41"/>
        <v>4658</v>
      </c>
      <c r="AD57" s="2">
        <f t="shared" si="42"/>
        <v>1096</v>
      </c>
      <c r="AE57" s="2">
        <f t="shared" si="27"/>
        <v>1744</v>
      </c>
      <c r="AF57" s="2">
        <f t="shared" si="28"/>
        <v>4447</v>
      </c>
      <c r="AG57" s="2">
        <f t="shared" si="29"/>
        <v>2047</v>
      </c>
      <c r="AH57" s="2">
        <f t="shared" si="30"/>
        <v>4289</v>
      </c>
      <c r="AI57" s="2">
        <f t="shared" si="31"/>
        <v>1084</v>
      </c>
      <c r="AJ57" s="2">
        <f t="shared" si="32"/>
        <v>5817</v>
      </c>
      <c r="AK57" s="2">
        <f t="shared" si="33"/>
        <v>283</v>
      </c>
      <c r="AL57" s="2">
        <f t="shared" si="34"/>
        <v>4509</v>
      </c>
      <c r="AM57" s="10">
        <f t="shared" si="35"/>
        <v>1247</v>
      </c>
      <c r="AN57" s="10">
        <f t="shared" si="36"/>
        <v>2823</v>
      </c>
      <c r="AP57" s="2">
        <v>68</v>
      </c>
      <c r="AQ57" s="2">
        <f t="shared" si="40"/>
        <v>8707</v>
      </c>
      <c r="AR57" s="2">
        <f t="shared" si="37"/>
        <v>5712.3662648013324</v>
      </c>
      <c r="AS57" s="2">
        <f t="shared" si="38"/>
        <v>14561.94125670508</v>
      </c>
      <c r="AT57" s="2">
        <f t="shared" si="39"/>
        <v>7703.3840230646629</v>
      </c>
    </row>
    <row r="58" spans="1:46" x14ac:dyDescent="0.15">
      <c r="A58" s="2">
        <v>69</v>
      </c>
      <c r="B58" s="2">
        <f t="shared" si="1"/>
        <v>6395</v>
      </c>
      <c r="C58" s="2">
        <f t="shared" si="2"/>
        <v>2465</v>
      </c>
      <c r="D58" s="2">
        <f t="shared" si="3"/>
        <v>6092</v>
      </c>
      <c r="E58" s="2">
        <f t="shared" si="4"/>
        <v>3355</v>
      </c>
      <c r="F58" s="2">
        <f t="shared" si="5"/>
        <v>4646</v>
      </c>
      <c r="G58" s="2">
        <f t="shared" si="43"/>
        <v>3176</v>
      </c>
      <c r="H58" s="2">
        <f t="shared" si="6"/>
        <v>7002</v>
      </c>
      <c r="I58" s="2">
        <f t="shared" si="7"/>
        <v>3307</v>
      </c>
      <c r="J58" s="2">
        <f t="shared" si="8"/>
        <v>2713</v>
      </c>
      <c r="K58" s="2">
        <f t="shared" si="9"/>
        <v>3437</v>
      </c>
      <c r="L58" s="2">
        <f t="shared" si="10"/>
        <v>3329</v>
      </c>
      <c r="M58" s="2">
        <f t="shared" si="11"/>
        <v>3428</v>
      </c>
      <c r="N58" s="2">
        <f t="shared" si="12"/>
        <v>631</v>
      </c>
      <c r="O58" s="2">
        <f t="shared" si="13"/>
        <v>3014</v>
      </c>
      <c r="P58" s="2">
        <f t="shared" si="14"/>
        <v>471</v>
      </c>
      <c r="Q58" s="2">
        <f t="shared" si="15"/>
        <v>648</v>
      </c>
      <c r="R58" s="2">
        <f t="shared" si="16"/>
        <v>6362</v>
      </c>
      <c r="S58" s="2">
        <f t="shared" si="17"/>
        <v>3910</v>
      </c>
      <c r="T58" s="2">
        <f t="shared" si="18"/>
        <v>4717</v>
      </c>
      <c r="U58" s="2">
        <f t="shared" si="19"/>
        <v>3796</v>
      </c>
      <c r="V58" s="2">
        <f t="shared" si="20"/>
        <v>3100</v>
      </c>
      <c r="W58" s="2">
        <f t="shared" si="21"/>
        <v>3603</v>
      </c>
      <c r="X58" s="2">
        <f t="shared" si="22"/>
        <v>1837</v>
      </c>
      <c r="Y58" s="2">
        <f t="shared" si="23"/>
        <v>3761</v>
      </c>
      <c r="Z58" s="2">
        <f t="shared" si="24"/>
        <v>5729</v>
      </c>
      <c r="AA58" s="2">
        <f t="shared" si="25"/>
        <v>7228</v>
      </c>
      <c r="AB58" s="2">
        <f t="shared" si="26"/>
        <v>1018</v>
      </c>
      <c r="AC58" s="2">
        <f t="shared" si="41"/>
        <v>4871</v>
      </c>
      <c r="AD58" s="2">
        <f t="shared" si="42"/>
        <v>1146</v>
      </c>
      <c r="AE58" s="2">
        <f t="shared" si="27"/>
        <v>1812</v>
      </c>
      <c r="AF58" s="2">
        <f t="shared" si="28"/>
        <v>4657</v>
      </c>
      <c r="AG58" s="2">
        <f t="shared" si="29"/>
        <v>2142</v>
      </c>
      <c r="AH58" s="2">
        <f t="shared" si="30"/>
        <v>4484</v>
      </c>
      <c r="AI58" s="2">
        <f t="shared" si="31"/>
        <v>1135</v>
      </c>
      <c r="AJ58" s="2">
        <f t="shared" si="32"/>
        <v>6092</v>
      </c>
      <c r="AK58" s="2">
        <f t="shared" si="33"/>
        <v>295</v>
      </c>
      <c r="AL58" s="2">
        <f t="shared" si="34"/>
        <v>4712</v>
      </c>
      <c r="AM58" s="10">
        <f t="shared" si="35"/>
        <v>1299</v>
      </c>
      <c r="AN58" s="10">
        <f t="shared" si="36"/>
        <v>2949</v>
      </c>
      <c r="AP58" s="2">
        <v>69</v>
      </c>
      <c r="AQ58" s="2">
        <f t="shared" si="40"/>
        <v>9124</v>
      </c>
      <c r="AR58" s="2">
        <f t="shared" si="37"/>
        <v>5973.3103894656197</v>
      </c>
      <c r="AS58" s="2">
        <f t="shared" si="38"/>
        <v>15269.810942785982</v>
      </c>
      <c r="AT58" s="2">
        <f t="shared" si="39"/>
        <v>8025.6835181390397</v>
      </c>
    </row>
    <row r="59" spans="1:46" x14ac:dyDescent="0.15">
      <c r="A59" s="2">
        <v>70</v>
      </c>
      <c r="B59" s="2">
        <f t="shared" si="1"/>
        <v>6711</v>
      </c>
      <c r="C59" s="2">
        <f t="shared" si="2"/>
        <v>2576</v>
      </c>
      <c r="D59" s="2">
        <f t="shared" si="3"/>
        <v>6376</v>
      </c>
      <c r="E59" s="2">
        <f t="shared" si="4"/>
        <v>3513</v>
      </c>
      <c r="F59" s="2">
        <f t="shared" si="5"/>
        <v>4868</v>
      </c>
      <c r="G59" s="2">
        <f t="shared" si="43"/>
        <v>3326</v>
      </c>
      <c r="H59" s="2">
        <f t="shared" si="6"/>
        <v>7328</v>
      </c>
      <c r="I59" s="2">
        <f t="shared" si="7"/>
        <v>3457</v>
      </c>
      <c r="J59" s="2">
        <f t="shared" si="8"/>
        <v>2834</v>
      </c>
      <c r="K59" s="2">
        <f t="shared" si="9"/>
        <v>3591</v>
      </c>
      <c r="L59" s="2">
        <f t="shared" si="10"/>
        <v>3474</v>
      </c>
      <c r="M59" s="2">
        <f t="shared" si="11"/>
        <v>3582</v>
      </c>
      <c r="N59" s="2">
        <f t="shared" si="12"/>
        <v>663</v>
      </c>
      <c r="O59" s="2">
        <f t="shared" si="13"/>
        <v>3148</v>
      </c>
      <c r="P59" s="2">
        <f t="shared" si="14"/>
        <v>493</v>
      </c>
      <c r="Q59" s="2">
        <f t="shared" si="15"/>
        <v>675</v>
      </c>
      <c r="R59" s="2">
        <f t="shared" si="16"/>
        <v>6653</v>
      </c>
      <c r="S59" s="2">
        <f t="shared" si="17"/>
        <v>4044</v>
      </c>
      <c r="T59" s="2">
        <f t="shared" si="18"/>
        <v>4937</v>
      </c>
      <c r="U59" s="2">
        <f t="shared" si="19"/>
        <v>3975</v>
      </c>
      <c r="V59" s="2">
        <f t="shared" si="20"/>
        <v>3243</v>
      </c>
      <c r="W59" s="2">
        <f t="shared" si="21"/>
        <v>3760</v>
      </c>
      <c r="X59" s="2">
        <f t="shared" si="22"/>
        <v>1909</v>
      </c>
      <c r="Y59" s="2">
        <f t="shared" si="23"/>
        <v>3954</v>
      </c>
      <c r="Z59" s="2">
        <f t="shared" si="24"/>
        <v>6004</v>
      </c>
      <c r="AA59" s="2">
        <f t="shared" si="25"/>
        <v>7536</v>
      </c>
      <c r="AB59" s="2">
        <f t="shared" si="26"/>
        <v>1063</v>
      </c>
      <c r="AC59" s="2">
        <f t="shared" si="41"/>
        <v>5090</v>
      </c>
      <c r="AD59" s="2">
        <f t="shared" si="42"/>
        <v>1196</v>
      </c>
      <c r="AE59" s="2">
        <f t="shared" si="27"/>
        <v>1881</v>
      </c>
      <c r="AF59" s="2">
        <f t="shared" si="28"/>
        <v>4874</v>
      </c>
      <c r="AG59" s="2">
        <f t="shared" si="29"/>
        <v>2240</v>
      </c>
      <c r="AH59" s="2">
        <f t="shared" si="30"/>
        <v>4683</v>
      </c>
      <c r="AI59" s="2">
        <f t="shared" si="31"/>
        <v>1188</v>
      </c>
      <c r="AJ59" s="2">
        <f t="shared" si="32"/>
        <v>6376</v>
      </c>
      <c r="AK59" s="2">
        <f t="shared" si="33"/>
        <v>308</v>
      </c>
      <c r="AL59" s="2">
        <f t="shared" si="34"/>
        <v>4922</v>
      </c>
      <c r="AM59" s="10">
        <f t="shared" si="35"/>
        <v>1352</v>
      </c>
      <c r="AN59" s="10">
        <f t="shared" si="36"/>
        <v>3078</v>
      </c>
      <c r="AP59" s="2">
        <v>70</v>
      </c>
      <c r="AQ59" s="2">
        <f t="shared" si="40"/>
        <v>9554</v>
      </c>
      <c r="AR59" s="2">
        <f t="shared" si="37"/>
        <v>6242.1612979595056</v>
      </c>
      <c r="AS59" s="2">
        <f t="shared" si="38"/>
        <v>16001.15842627341</v>
      </c>
      <c r="AT59" s="2">
        <f t="shared" si="39"/>
        <v>8356.5377691535014</v>
      </c>
    </row>
    <row r="60" spans="1:46" x14ac:dyDescent="0.15">
      <c r="A60" s="2">
        <v>71</v>
      </c>
      <c r="B60" s="2">
        <f t="shared" si="1"/>
        <v>7038</v>
      </c>
      <c r="C60" s="2">
        <f t="shared" si="2"/>
        <v>2691</v>
      </c>
      <c r="D60" s="2">
        <f t="shared" si="3"/>
        <v>6669</v>
      </c>
      <c r="E60" s="2">
        <f t="shared" si="4"/>
        <v>3675</v>
      </c>
      <c r="F60" s="2">
        <f t="shared" si="5"/>
        <v>5097</v>
      </c>
      <c r="G60" s="2">
        <f t="shared" si="43"/>
        <v>3482</v>
      </c>
      <c r="H60" s="2">
        <f t="shared" si="6"/>
        <v>7665</v>
      </c>
      <c r="I60" s="2">
        <f t="shared" si="7"/>
        <v>3611</v>
      </c>
      <c r="J60" s="2">
        <f t="shared" si="8"/>
        <v>2958</v>
      </c>
      <c r="K60" s="2">
        <f t="shared" si="9"/>
        <v>3750</v>
      </c>
      <c r="L60" s="2">
        <f t="shared" si="10"/>
        <v>3622</v>
      </c>
      <c r="M60" s="2">
        <f t="shared" si="11"/>
        <v>3741</v>
      </c>
      <c r="N60" s="2">
        <f t="shared" si="12"/>
        <v>697</v>
      </c>
      <c r="O60" s="2">
        <f t="shared" si="13"/>
        <v>3286</v>
      </c>
      <c r="P60" s="2">
        <f t="shared" si="14"/>
        <v>515</v>
      </c>
      <c r="Q60" s="2">
        <f t="shared" si="15"/>
        <v>702</v>
      </c>
      <c r="R60" s="2">
        <f t="shared" si="16"/>
        <v>6954</v>
      </c>
      <c r="S60" s="2">
        <f t="shared" si="17"/>
        <v>4180</v>
      </c>
      <c r="T60" s="2">
        <f t="shared" si="18"/>
        <v>5163</v>
      </c>
      <c r="U60" s="2">
        <f t="shared" si="19"/>
        <v>4160</v>
      </c>
      <c r="V60" s="2">
        <f t="shared" si="20"/>
        <v>3390</v>
      </c>
      <c r="W60" s="2">
        <f t="shared" si="21"/>
        <v>3922</v>
      </c>
      <c r="X60" s="2">
        <f t="shared" si="22"/>
        <v>1984</v>
      </c>
      <c r="Y60" s="2">
        <f t="shared" si="23"/>
        <v>4154</v>
      </c>
      <c r="Z60" s="2">
        <f t="shared" si="24"/>
        <v>6288</v>
      </c>
      <c r="AA60" s="2">
        <f t="shared" si="25"/>
        <v>7852</v>
      </c>
      <c r="AB60" s="2">
        <f t="shared" si="26"/>
        <v>1110</v>
      </c>
      <c r="AC60" s="2">
        <f t="shared" si="41"/>
        <v>5316</v>
      </c>
      <c r="AD60" s="2">
        <f t="shared" si="42"/>
        <v>1248</v>
      </c>
      <c r="AE60" s="2">
        <f t="shared" si="27"/>
        <v>1952</v>
      </c>
      <c r="AF60" s="2">
        <f t="shared" si="28"/>
        <v>5097</v>
      </c>
      <c r="AG60" s="2">
        <f t="shared" si="29"/>
        <v>2341</v>
      </c>
      <c r="AH60" s="2">
        <f t="shared" si="30"/>
        <v>4889</v>
      </c>
      <c r="AI60" s="2">
        <f t="shared" si="31"/>
        <v>1242</v>
      </c>
      <c r="AJ60" s="2">
        <f t="shared" si="32"/>
        <v>6669</v>
      </c>
      <c r="AK60" s="2">
        <f t="shared" si="33"/>
        <v>321</v>
      </c>
      <c r="AL60" s="2">
        <f t="shared" si="34"/>
        <v>5137</v>
      </c>
      <c r="AM60" s="10">
        <f t="shared" si="35"/>
        <v>1406</v>
      </c>
      <c r="AN60" s="10">
        <f t="shared" si="36"/>
        <v>3211</v>
      </c>
      <c r="AP60" s="2">
        <v>71</v>
      </c>
      <c r="AQ60" s="2">
        <f t="shared" si="40"/>
        <v>9997</v>
      </c>
      <c r="AR60" s="2">
        <f t="shared" si="37"/>
        <v>6519.0404743746258</v>
      </c>
      <c r="AS60" s="2">
        <f t="shared" si="38"/>
        <v>16756.41027134379</v>
      </c>
      <c r="AT60" s="2">
        <f t="shared" si="39"/>
        <v>8696.0467618383482</v>
      </c>
    </row>
    <row r="61" spans="1:46" x14ac:dyDescent="0.15">
      <c r="A61" s="2">
        <v>72</v>
      </c>
      <c r="B61" s="2">
        <f t="shared" si="1"/>
        <v>7375</v>
      </c>
      <c r="C61" s="2">
        <f t="shared" si="2"/>
        <v>2808</v>
      </c>
      <c r="D61" s="2">
        <f t="shared" si="3"/>
        <v>6970</v>
      </c>
      <c r="E61" s="2">
        <f t="shared" si="4"/>
        <v>3842</v>
      </c>
      <c r="F61" s="2">
        <f t="shared" si="5"/>
        <v>5333</v>
      </c>
      <c r="G61" s="2">
        <f t="shared" si="43"/>
        <v>3641</v>
      </c>
      <c r="H61" s="2">
        <f t="shared" si="6"/>
        <v>8012</v>
      </c>
      <c r="I61" s="2">
        <f t="shared" si="7"/>
        <v>3770</v>
      </c>
      <c r="J61" s="2">
        <f t="shared" si="8"/>
        <v>3087</v>
      </c>
      <c r="K61" s="2">
        <f t="shared" si="9"/>
        <v>3914</v>
      </c>
      <c r="L61" s="2">
        <f t="shared" si="10"/>
        <v>3775</v>
      </c>
      <c r="M61" s="2">
        <f t="shared" si="11"/>
        <v>3904</v>
      </c>
      <c r="N61" s="2">
        <f t="shared" si="12"/>
        <v>732</v>
      </c>
      <c r="O61" s="2">
        <f t="shared" si="13"/>
        <v>3428</v>
      </c>
      <c r="P61" s="2">
        <f t="shared" si="14"/>
        <v>538</v>
      </c>
      <c r="Q61" s="2">
        <f t="shared" si="15"/>
        <v>730</v>
      </c>
      <c r="R61" s="2">
        <f t="shared" si="16"/>
        <v>7263</v>
      </c>
      <c r="S61" s="2">
        <f t="shared" si="17"/>
        <v>4319</v>
      </c>
      <c r="T61" s="2">
        <f t="shared" si="18"/>
        <v>5396</v>
      </c>
      <c r="U61" s="2">
        <f t="shared" si="19"/>
        <v>4350</v>
      </c>
      <c r="V61" s="2">
        <f t="shared" si="20"/>
        <v>3542</v>
      </c>
      <c r="W61" s="2">
        <f t="shared" si="21"/>
        <v>4088</v>
      </c>
      <c r="X61" s="2">
        <f t="shared" si="22"/>
        <v>2060</v>
      </c>
      <c r="Y61" s="2">
        <f t="shared" si="23"/>
        <v>4361</v>
      </c>
      <c r="Z61" s="2">
        <f t="shared" si="24"/>
        <v>6582</v>
      </c>
      <c r="AA61" s="2">
        <f t="shared" si="25"/>
        <v>8177</v>
      </c>
      <c r="AB61" s="2">
        <f t="shared" si="26"/>
        <v>1157</v>
      </c>
      <c r="AC61" s="2">
        <f t="shared" si="41"/>
        <v>5548</v>
      </c>
      <c r="AD61" s="2">
        <f t="shared" si="42"/>
        <v>1302</v>
      </c>
      <c r="AE61" s="2">
        <f t="shared" si="27"/>
        <v>2024</v>
      </c>
      <c r="AF61" s="2">
        <f t="shared" si="28"/>
        <v>5327</v>
      </c>
      <c r="AG61" s="2">
        <f t="shared" si="29"/>
        <v>2444</v>
      </c>
      <c r="AH61" s="2">
        <f t="shared" si="30"/>
        <v>5101</v>
      </c>
      <c r="AI61" s="2">
        <f t="shared" si="31"/>
        <v>1297</v>
      </c>
      <c r="AJ61" s="2">
        <f t="shared" si="32"/>
        <v>6970</v>
      </c>
      <c r="AK61" s="2">
        <f t="shared" si="33"/>
        <v>335</v>
      </c>
      <c r="AL61" s="2">
        <f t="shared" si="34"/>
        <v>5359</v>
      </c>
      <c r="AM61" s="10">
        <f t="shared" si="35"/>
        <v>1461</v>
      </c>
      <c r="AN61" s="10">
        <f t="shared" si="36"/>
        <v>3348</v>
      </c>
      <c r="AP61" s="2">
        <v>72</v>
      </c>
      <c r="AQ61" s="2">
        <f t="shared" si="40"/>
        <v>10455</v>
      </c>
      <c r="AR61" s="2">
        <f t="shared" si="37"/>
        <v>6804.0695064604715</v>
      </c>
      <c r="AS61" s="2">
        <f t="shared" si="38"/>
        <v>17535.994576920482</v>
      </c>
      <c r="AT61" s="2">
        <f t="shared" si="39"/>
        <v>9044.3102074164963</v>
      </c>
    </row>
    <row r="62" spans="1:46" x14ac:dyDescent="0.15">
      <c r="A62" s="2">
        <v>73</v>
      </c>
      <c r="B62" s="2">
        <f t="shared" si="1"/>
        <v>7724</v>
      </c>
      <c r="C62" s="2">
        <f t="shared" si="2"/>
        <v>2930</v>
      </c>
      <c r="D62" s="2">
        <f t="shared" si="3"/>
        <v>7281</v>
      </c>
      <c r="E62" s="2">
        <f t="shared" si="4"/>
        <v>4014</v>
      </c>
      <c r="F62" s="2">
        <f t="shared" si="5"/>
        <v>5577</v>
      </c>
      <c r="G62" s="2">
        <f t="shared" si="43"/>
        <v>3806</v>
      </c>
      <c r="H62" s="2">
        <f t="shared" si="6"/>
        <v>8370</v>
      </c>
      <c r="I62" s="2">
        <f t="shared" si="7"/>
        <v>3934</v>
      </c>
      <c r="J62" s="2">
        <f t="shared" si="8"/>
        <v>3218</v>
      </c>
      <c r="K62" s="2">
        <f t="shared" si="9"/>
        <v>4082</v>
      </c>
      <c r="L62" s="2">
        <f t="shared" si="10"/>
        <v>3932</v>
      </c>
      <c r="M62" s="2">
        <f t="shared" si="11"/>
        <v>4072</v>
      </c>
      <c r="N62" s="2">
        <f t="shared" si="12"/>
        <v>768</v>
      </c>
      <c r="O62" s="2">
        <f t="shared" si="13"/>
        <v>3575</v>
      </c>
      <c r="P62" s="2">
        <f t="shared" si="14"/>
        <v>561</v>
      </c>
      <c r="Q62" s="2">
        <f t="shared" si="15"/>
        <v>758</v>
      </c>
      <c r="R62" s="2">
        <f t="shared" si="16"/>
        <v>7582</v>
      </c>
      <c r="S62" s="2">
        <f t="shared" si="17"/>
        <v>4461</v>
      </c>
      <c r="T62" s="2">
        <f t="shared" si="18"/>
        <v>5636</v>
      </c>
      <c r="U62" s="2">
        <f t="shared" si="19"/>
        <v>4546</v>
      </c>
      <c r="V62" s="2">
        <f t="shared" si="20"/>
        <v>3698</v>
      </c>
      <c r="W62" s="2">
        <f t="shared" si="21"/>
        <v>4259</v>
      </c>
      <c r="X62" s="2">
        <f t="shared" si="22"/>
        <v>2138</v>
      </c>
      <c r="Y62" s="2">
        <f t="shared" si="23"/>
        <v>4576</v>
      </c>
      <c r="Z62" s="2">
        <f t="shared" si="24"/>
        <v>6884</v>
      </c>
      <c r="AA62" s="2">
        <f t="shared" si="25"/>
        <v>8511</v>
      </c>
      <c r="AB62" s="2">
        <f t="shared" si="26"/>
        <v>1206</v>
      </c>
      <c r="AC62" s="2">
        <f t="shared" si="41"/>
        <v>5787</v>
      </c>
      <c r="AD62" s="2">
        <f t="shared" si="42"/>
        <v>1357</v>
      </c>
      <c r="AE62" s="2">
        <f t="shared" si="27"/>
        <v>2098</v>
      </c>
      <c r="AF62" s="2">
        <f t="shared" si="28"/>
        <v>5565</v>
      </c>
      <c r="AG62" s="2">
        <f t="shared" si="29"/>
        <v>2551</v>
      </c>
      <c r="AH62" s="2">
        <f t="shared" si="30"/>
        <v>5318</v>
      </c>
      <c r="AI62" s="2">
        <f t="shared" si="31"/>
        <v>1355</v>
      </c>
      <c r="AJ62" s="2">
        <f t="shared" si="32"/>
        <v>7281</v>
      </c>
      <c r="AK62" s="2">
        <f t="shared" si="33"/>
        <v>349</v>
      </c>
      <c r="AL62" s="2">
        <f t="shared" si="34"/>
        <v>5587</v>
      </c>
      <c r="AM62" s="10">
        <f t="shared" si="35"/>
        <v>1518</v>
      </c>
      <c r="AN62" s="10">
        <f t="shared" si="36"/>
        <v>3488</v>
      </c>
      <c r="AP62" s="2">
        <v>73</v>
      </c>
      <c r="AQ62" s="2">
        <f t="shared" si="40"/>
        <v>10927</v>
      </c>
      <c r="AR62" s="2">
        <f t="shared" si="37"/>
        <v>7097.370084250847</v>
      </c>
      <c r="AS62" s="2">
        <f t="shared" si="38"/>
        <v>18340.340960460828</v>
      </c>
      <c r="AT62" s="2">
        <f t="shared" si="39"/>
        <v>9401.4275472081426</v>
      </c>
    </row>
    <row r="63" spans="1:46" x14ac:dyDescent="0.15">
      <c r="A63" s="2">
        <v>74</v>
      </c>
      <c r="B63" s="2">
        <f t="shared" si="1"/>
        <v>8085</v>
      </c>
      <c r="C63" s="2">
        <f t="shared" si="2"/>
        <v>3055</v>
      </c>
      <c r="D63" s="2">
        <f t="shared" si="3"/>
        <v>7601</v>
      </c>
      <c r="E63" s="2">
        <f t="shared" si="4"/>
        <v>4192</v>
      </c>
      <c r="F63" s="2">
        <f t="shared" si="5"/>
        <v>5828</v>
      </c>
      <c r="G63" s="2">
        <f t="shared" si="43"/>
        <v>3976</v>
      </c>
      <c r="H63" s="2">
        <f t="shared" si="6"/>
        <v>8738</v>
      </c>
      <c r="I63" s="2">
        <f t="shared" si="7"/>
        <v>4102</v>
      </c>
      <c r="J63" s="2">
        <f t="shared" si="8"/>
        <v>3354</v>
      </c>
      <c r="K63" s="2">
        <f t="shared" si="9"/>
        <v>4255</v>
      </c>
      <c r="L63" s="2">
        <f t="shared" si="10"/>
        <v>4093</v>
      </c>
      <c r="M63" s="2">
        <f t="shared" si="11"/>
        <v>4245</v>
      </c>
      <c r="N63" s="2">
        <f t="shared" si="12"/>
        <v>806</v>
      </c>
      <c r="O63" s="2">
        <f t="shared" si="13"/>
        <v>3725</v>
      </c>
      <c r="P63" s="2">
        <f t="shared" si="14"/>
        <v>586</v>
      </c>
      <c r="Q63" s="2">
        <f t="shared" si="15"/>
        <v>788</v>
      </c>
      <c r="R63" s="2">
        <f t="shared" si="16"/>
        <v>7910</v>
      </c>
      <c r="S63" s="2">
        <f t="shared" si="17"/>
        <v>4605</v>
      </c>
      <c r="T63" s="2">
        <f t="shared" si="18"/>
        <v>5884</v>
      </c>
      <c r="U63" s="2">
        <f t="shared" si="19"/>
        <v>4749</v>
      </c>
      <c r="V63" s="2">
        <f t="shared" si="20"/>
        <v>3859</v>
      </c>
      <c r="W63" s="2">
        <f t="shared" si="21"/>
        <v>4435</v>
      </c>
      <c r="X63" s="2">
        <f t="shared" si="22"/>
        <v>2217</v>
      </c>
      <c r="Y63" s="2">
        <f t="shared" si="23"/>
        <v>4798</v>
      </c>
      <c r="Z63" s="2">
        <f t="shared" si="24"/>
        <v>7197</v>
      </c>
      <c r="AA63" s="2">
        <f t="shared" si="25"/>
        <v>8853</v>
      </c>
      <c r="AB63" s="2">
        <f t="shared" si="26"/>
        <v>1256</v>
      </c>
      <c r="AC63" s="2">
        <f t="shared" si="41"/>
        <v>6033</v>
      </c>
      <c r="AD63" s="2">
        <f t="shared" si="42"/>
        <v>1414</v>
      </c>
      <c r="AE63" s="2">
        <f t="shared" si="27"/>
        <v>2173</v>
      </c>
      <c r="AF63" s="2">
        <f t="shared" si="28"/>
        <v>5809</v>
      </c>
      <c r="AG63" s="2">
        <f t="shared" si="29"/>
        <v>2661</v>
      </c>
      <c r="AH63" s="2">
        <f t="shared" si="30"/>
        <v>5542</v>
      </c>
      <c r="AI63" s="2">
        <f t="shared" si="31"/>
        <v>1414</v>
      </c>
      <c r="AJ63" s="2">
        <f t="shared" si="32"/>
        <v>7601</v>
      </c>
      <c r="AK63" s="2">
        <f t="shared" si="33"/>
        <v>363</v>
      </c>
      <c r="AL63" s="2">
        <f t="shared" si="34"/>
        <v>5821</v>
      </c>
      <c r="AM63" s="10">
        <f t="shared" si="35"/>
        <v>1577</v>
      </c>
      <c r="AN63" s="10">
        <f t="shared" si="36"/>
        <v>3632</v>
      </c>
      <c r="AP63" s="2">
        <v>74</v>
      </c>
      <c r="AQ63" s="2">
        <f t="shared" si="40"/>
        <v>11414</v>
      </c>
      <c r="AR63" s="2">
        <f t="shared" si="37"/>
        <v>7399.0639987273607</v>
      </c>
      <c r="AS63" s="2">
        <f t="shared" si="38"/>
        <v>19169.880542137991</v>
      </c>
      <c r="AT63" s="2">
        <f t="shared" si="39"/>
        <v>9767.4979570954456</v>
      </c>
    </row>
    <row r="64" spans="1:46" x14ac:dyDescent="0.15">
      <c r="A64" s="2">
        <v>75</v>
      </c>
      <c r="B64" s="2">
        <f t="shared" si="1"/>
        <v>8457</v>
      </c>
      <c r="C64" s="2">
        <f t="shared" si="2"/>
        <v>3183</v>
      </c>
      <c r="D64" s="2">
        <f t="shared" si="3"/>
        <v>7931</v>
      </c>
      <c r="E64" s="2">
        <f t="shared" si="4"/>
        <v>4375</v>
      </c>
      <c r="F64" s="2">
        <f t="shared" si="5"/>
        <v>6087</v>
      </c>
      <c r="G64" s="2">
        <f t="shared" si="43"/>
        <v>4152</v>
      </c>
      <c r="H64" s="2">
        <f t="shared" si="6"/>
        <v>9118</v>
      </c>
      <c r="I64" s="2">
        <f t="shared" si="7"/>
        <v>4275</v>
      </c>
      <c r="J64" s="2">
        <f t="shared" si="8"/>
        <v>3493</v>
      </c>
      <c r="K64" s="2">
        <f t="shared" si="9"/>
        <v>4433</v>
      </c>
      <c r="L64" s="2">
        <f t="shared" si="10"/>
        <v>4259</v>
      </c>
      <c r="M64" s="2">
        <f t="shared" si="11"/>
        <v>4422</v>
      </c>
      <c r="N64" s="2">
        <f t="shared" si="12"/>
        <v>844</v>
      </c>
      <c r="O64" s="2">
        <f t="shared" si="13"/>
        <v>3879</v>
      </c>
      <c r="P64" s="2">
        <f t="shared" si="14"/>
        <v>610</v>
      </c>
      <c r="Q64" s="2">
        <f t="shared" si="15"/>
        <v>818</v>
      </c>
      <c r="R64" s="2">
        <f t="shared" si="16"/>
        <v>8248</v>
      </c>
      <c r="S64" s="2">
        <f t="shared" si="17"/>
        <v>4751</v>
      </c>
      <c r="T64" s="2">
        <f t="shared" si="18"/>
        <v>6139</v>
      </c>
      <c r="U64" s="2">
        <f t="shared" si="19"/>
        <v>4957</v>
      </c>
      <c r="V64" s="2">
        <f t="shared" si="20"/>
        <v>4025</v>
      </c>
      <c r="W64" s="2">
        <f t="shared" si="21"/>
        <v>4616</v>
      </c>
      <c r="X64" s="2">
        <f t="shared" si="22"/>
        <v>2299</v>
      </c>
      <c r="Y64" s="2">
        <f t="shared" si="23"/>
        <v>5027</v>
      </c>
      <c r="Z64" s="2">
        <f t="shared" si="24"/>
        <v>7518</v>
      </c>
      <c r="AA64" s="2">
        <f t="shared" si="25"/>
        <v>9205</v>
      </c>
      <c r="AB64" s="2">
        <f t="shared" si="26"/>
        <v>1308</v>
      </c>
      <c r="AC64" s="2">
        <f t="shared" si="41"/>
        <v>6286</v>
      </c>
      <c r="AD64" s="2">
        <f t="shared" si="42"/>
        <v>1472</v>
      </c>
      <c r="AE64" s="2">
        <f t="shared" si="27"/>
        <v>2251</v>
      </c>
      <c r="AF64" s="2">
        <f t="shared" si="28"/>
        <v>6061</v>
      </c>
      <c r="AG64" s="2">
        <f t="shared" si="29"/>
        <v>2774</v>
      </c>
      <c r="AH64" s="2">
        <f t="shared" si="30"/>
        <v>5772</v>
      </c>
      <c r="AI64" s="2">
        <f t="shared" si="31"/>
        <v>1475</v>
      </c>
      <c r="AJ64" s="2">
        <f t="shared" si="32"/>
        <v>7931</v>
      </c>
      <c r="AK64" s="2">
        <f t="shared" si="33"/>
        <v>378</v>
      </c>
      <c r="AL64" s="2">
        <f t="shared" si="34"/>
        <v>6062</v>
      </c>
      <c r="AM64" s="10">
        <f t="shared" si="35"/>
        <v>1636</v>
      </c>
      <c r="AN64" s="10">
        <f t="shared" si="36"/>
        <v>3781</v>
      </c>
      <c r="AP64" s="2">
        <v>75</v>
      </c>
      <c r="AQ64" s="2">
        <f t="shared" si="40"/>
        <v>11915</v>
      </c>
      <c r="AR64" s="2">
        <f t="shared" si="37"/>
        <v>7709.2731405183331</v>
      </c>
      <c r="AS64" s="2">
        <f t="shared" si="38"/>
        <v>20025.045929402004</v>
      </c>
      <c r="AT64" s="2">
        <f t="shared" si="39"/>
        <v>10142.620351853118</v>
      </c>
    </row>
    <row r="65" spans="1:46" x14ac:dyDescent="0.15">
      <c r="A65" s="2">
        <v>76</v>
      </c>
      <c r="B65" s="2">
        <f t="shared" si="1"/>
        <v>8840</v>
      </c>
      <c r="C65" s="2">
        <f t="shared" si="2"/>
        <v>3315</v>
      </c>
      <c r="D65" s="2">
        <f t="shared" si="3"/>
        <v>8270</v>
      </c>
      <c r="E65" s="2">
        <f t="shared" si="4"/>
        <v>4563</v>
      </c>
      <c r="F65" s="2">
        <f t="shared" si="5"/>
        <v>6354</v>
      </c>
      <c r="G65" s="2">
        <f t="shared" si="43"/>
        <v>4332</v>
      </c>
      <c r="H65" s="2">
        <f t="shared" si="6"/>
        <v>9508</v>
      </c>
      <c r="I65" s="2">
        <f t="shared" si="7"/>
        <v>4453</v>
      </c>
      <c r="J65" s="2">
        <f t="shared" si="8"/>
        <v>3637</v>
      </c>
      <c r="K65" s="2">
        <f t="shared" si="9"/>
        <v>4616</v>
      </c>
      <c r="L65" s="2">
        <f t="shared" si="10"/>
        <v>4429</v>
      </c>
      <c r="M65" s="2">
        <f t="shared" si="11"/>
        <v>4605</v>
      </c>
      <c r="N65" s="2">
        <f t="shared" si="12"/>
        <v>884</v>
      </c>
      <c r="O65" s="2">
        <f t="shared" si="13"/>
        <v>4038</v>
      </c>
      <c r="P65" s="2">
        <f t="shared" si="14"/>
        <v>636</v>
      </c>
      <c r="Q65" s="2">
        <f t="shared" si="15"/>
        <v>849</v>
      </c>
      <c r="R65" s="2">
        <f t="shared" si="16"/>
        <v>8596</v>
      </c>
      <c r="S65" s="2">
        <f t="shared" si="17"/>
        <v>4901</v>
      </c>
      <c r="T65" s="2">
        <f t="shared" si="18"/>
        <v>6401</v>
      </c>
      <c r="U65" s="2">
        <f t="shared" si="19"/>
        <v>5172</v>
      </c>
      <c r="V65" s="2">
        <f t="shared" si="20"/>
        <v>4195</v>
      </c>
      <c r="W65" s="2">
        <f t="shared" si="21"/>
        <v>4801</v>
      </c>
      <c r="X65" s="2">
        <f t="shared" si="22"/>
        <v>2382</v>
      </c>
      <c r="Y65" s="2">
        <f t="shared" si="23"/>
        <v>5264</v>
      </c>
      <c r="Z65" s="2">
        <f t="shared" si="24"/>
        <v>7850</v>
      </c>
      <c r="AA65" s="2">
        <f t="shared" si="25"/>
        <v>9565</v>
      </c>
      <c r="AB65" s="2">
        <f t="shared" si="26"/>
        <v>1361</v>
      </c>
      <c r="AC65" s="2">
        <f t="shared" si="41"/>
        <v>6546</v>
      </c>
      <c r="AD65" s="2">
        <f t="shared" si="42"/>
        <v>1532</v>
      </c>
      <c r="AE65" s="2">
        <f t="shared" si="27"/>
        <v>2329</v>
      </c>
      <c r="AF65" s="2">
        <f t="shared" si="28"/>
        <v>6320</v>
      </c>
      <c r="AG65" s="2">
        <f t="shared" si="29"/>
        <v>2890</v>
      </c>
      <c r="AH65" s="2">
        <f t="shared" si="30"/>
        <v>6009</v>
      </c>
      <c r="AI65" s="2">
        <f t="shared" si="31"/>
        <v>1537</v>
      </c>
      <c r="AJ65" s="2">
        <f t="shared" si="32"/>
        <v>8270</v>
      </c>
      <c r="AK65" s="2">
        <f t="shared" si="33"/>
        <v>393</v>
      </c>
      <c r="AL65" s="2">
        <f t="shared" si="34"/>
        <v>6309</v>
      </c>
      <c r="AM65" s="10">
        <f t="shared" si="35"/>
        <v>1697</v>
      </c>
      <c r="AN65" s="10">
        <f t="shared" si="36"/>
        <v>3933</v>
      </c>
      <c r="AP65" s="2">
        <v>76</v>
      </c>
      <c r="AQ65" s="2">
        <f t="shared" si="40"/>
        <v>12431</v>
      </c>
      <c r="AR65" s="2">
        <f t="shared" si="37"/>
        <v>8028.1194986321043</v>
      </c>
      <c r="AS65" s="2">
        <f t="shared" si="38"/>
        <v>20906.271201907162</v>
      </c>
      <c r="AT65" s="2">
        <f t="shared" si="39"/>
        <v>10526.893389351211</v>
      </c>
    </row>
    <row r="66" spans="1:46" x14ac:dyDescent="0.15">
      <c r="A66" s="2">
        <v>77</v>
      </c>
      <c r="B66" s="2">
        <f t="shared" si="1"/>
        <v>9236</v>
      </c>
      <c r="C66" s="2">
        <f t="shared" si="2"/>
        <v>3451</v>
      </c>
      <c r="D66" s="2">
        <f t="shared" si="3"/>
        <v>8619</v>
      </c>
      <c r="E66" s="2">
        <f t="shared" si="4"/>
        <v>4756</v>
      </c>
      <c r="F66" s="2">
        <f t="shared" si="5"/>
        <v>6628</v>
      </c>
      <c r="G66" s="2">
        <f t="shared" si="43"/>
        <v>4518</v>
      </c>
      <c r="H66" s="2">
        <f t="shared" si="6"/>
        <v>9910</v>
      </c>
      <c r="I66" s="2">
        <f t="shared" si="7"/>
        <v>4636</v>
      </c>
      <c r="J66" s="2">
        <f t="shared" si="8"/>
        <v>3784</v>
      </c>
      <c r="K66" s="2">
        <f t="shared" si="9"/>
        <v>4804</v>
      </c>
      <c r="L66" s="2">
        <f t="shared" si="10"/>
        <v>4603</v>
      </c>
      <c r="M66" s="2">
        <f t="shared" si="11"/>
        <v>4792</v>
      </c>
      <c r="N66" s="2">
        <f t="shared" si="12"/>
        <v>926</v>
      </c>
      <c r="O66" s="2">
        <f t="shared" si="13"/>
        <v>4201</v>
      </c>
      <c r="P66" s="2">
        <f t="shared" si="14"/>
        <v>663</v>
      </c>
      <c r="Q66" s="2">
        <f t="shared" si="15"/>
        <v>880</v>
      </c>
      <c r="R66" s="2">
        <f t="shared" si="16"/>
        <v>8953</v>
      </c>
      <c r="S66" s="2">
        <f t="shared" si="17"/>
        <v>5053</v>
      </c>
      <c r="T66" s="2">
        <f t="shared" si="18"/>
        <v>6671</v>
      </c>
      <c r="U66" s="2">
        <f t="shared" si="19"/>
        <v>5393</v>
      </c>
      <c r="V66" s="2">
        <f t="shared" si="20"/>
        <v>4371</v>
      </c>
      <c r="W66" s="2">
        <f t="shared" si="21"/>
        <v>4991</v>
      </c>
      <c r="X66" s="2">
        <f t="shared" si="22"/>
        <v>2468</v>
      </c>
      <c r="Y66" s="2">
        <f t="shared" si="23"/>
        <v>5509</v>
      </c>
      <c r="Z66" s="2">
        <f t="shared" si="24"/>
        <v>8192</v>
      </c>
      <c r="AA66" s="2">
        <f t="shared" si="25"/>
        <v>9935</v>
      </c>
      <c r="AB66" s="2">
        <f t="shared" si="26"/>
        <v>1415</v>
      </c>
      <c r="AC66" s="2">
        <f t="shared" si="41"/>
        <v>6813</v>
      </c>
      <c r="AD66" s="2">
        <f t="shared" si="42"/>
        <v>1593</v>
      </c>
      <c r="AE66" s="2">
        <f t="shared" si="27"/>
        <v>2410</v>
      </c>
      <c r="AF66" s="2">
        <f t="shared" si="28"/>
        <v>6586</v>
      </c>
      <c r="AG66" s="2">
        <f t="shared" si="29"/>
        <v>3010</v>
      </c>
      <c r="AH66" s="2">
        <f t="shared" si="30"/>
        <v>6251</v>
      </c>
      <c r="AI66" s="2">
        <f t="shared" si="31"/>
        <v>1602</v>
      </c>
      <c r="AJ66" s="2">
        <f t="shared" si="32"/>
        <v>8619</v>
      </c>
      <c r="AK66" s="2">
        <f t="shared" si="33"/>
        <v>409</v>
      </c>
      <c r="AL66" s="2">
        <f t="shared" si="34"/>
        <v>6563</v>
      </c>
      <c r="AM66" s="10">
        <f t="shared" si="35"/>
        <v>1760</v>
      </c>
      <c r="AN66" s="10">
        <f t="shared" si="36"/>
        <v>4089</v>
      </c>
      <c r="AP66" s="2">
        <v>77</v>
      </c>
      <c r="AQ66" s="2">
        <f t="shared" si="40"/>
        <v>12962</v>
      </c>
      <c r="AR66" s="2">
        <f t="shared" si="37"/>
        <v>8355.7251592228749</v>
      </c>
      <c r="AS66" s="2">
        <f t="shared" si="38"/>
        <v>21813.991896790358</v>
      </c>
      <c r="AT66" s="2">
        <f t="shared" si="39"/>
        <v>10920.415474634663</v>
      </c>
    </row>
    <row r="67" spans="1:46" x14ac:dyDescent="0.15">
      <c r="A67" s="2">
        <v>78</v>
      </c>
      <c r="B67" s="2">
        <f t="shared" si="1"/>
        <v>9644</v>
      </c>
      <c r="C67" s="2">
        <f t="shared" si="2"/>
        <v>3590</v>
      </c>
      <c r="D67" s="2">
        <f t="shared" si="3"/>
        <v>8978</v>
      </c>
      <c r="E67" s="2">
        <f t="shared" si="4"/>
        <v>4956</v>
      </c>
      <c r="F67" s="2">
        <f t="shared" si="5"/>
        <v>6911</v>
      </c>
      <c r="G67" s="2">
        <f t="shared" si="43"/>
        <v>4709</v>
      </c>
      <c r="H67" s="2">
        <f t="shared" si="6"/>
        <v>10324</v>
      </c>
      <c r="I67" s="2">
        <f t="shared" si="7"/>
        <v>4823</v>
      </c>
      <c r="J67" s="2">
        <f t="shared" si="8"/>
        <v>3935</v>
      </c>
      <c r="K67" s="2">
        <f t="shared" si="9"/>
        <v>4997</v>
      </c>
      <c r="L67" s="2">
        <f t="shared" si="10"/>
        <v>4782</v>
      </c>
      <c r="M67" s="2">
        <f t="shared" si="11"/>
        <v>4984</v>
      </c>
      <c r="N67" s="2">
        <f t="shared" si="12"/>
        <v>969</v>
      </c>
      <c r="O67" s="2">
        <f t="shared" si="13"/>
        <v>4369</v>
      </c>
      <c r="P67" s="2">
        <f t="shared" si="14"/>
        <v>690</v>
      </c>
      <c r="Q67" s="2">
        <f t="shared" si="15"/>
        <v>912</v>
      </c>
      <c r="R67" s="2">
        <f t="shared" si="16"/>
        <v>9320</v>
      </c>
      <c r="S67" s="2">
        <f t="shared" si="17"/>
        <v>5207</v>
      </c>
      <c r="T67" s="2">
        <f t="shared" si="18"/>
        <v>6949</v>
      </c>
      <c r="U67" s="2">
        <f t="shared" si="19"/>
        <v>5621</v>
      </c>
      <c r="V67" s="2">
        <f t="shared" si="20"/>
        <v>4551</v>
      </c>
      <c r="W67" s="2">
        <f t="shared" si="21"/>
        <v>5186</v>
      </c>
      <c r="X67" s="2">
        <f t="shared" si="22"/>
        <v>2555</v>
      </c>
      <c r="Y67" s="2">
        <f t="shared" si="23"/>
        <v>5762</v>
      </c>
      <c r="Z67" s="2">
        <f t="shared" si="24"/>
        <v>8544</v>
      </c>
      <c r="AA67" s="2">
        <f t="shared" si="25"/>
        <v>10314</v>
      </c>
      <c r="AB67" s="2">
        <f t="shared" si="26"/>
        <v>1471</v>
      </c>
      <c r="AC67" s="2">
        <f t="shared" si="41"/>
        <v>7088</v>
      </c>
      <c r="AD67" s="2">
        <f t="shared" si="42"/>
        <v>1656</v>
      </c>
      <c r="AE67" s="2">
        <f t="shared" si="27"/>
        <v>2492</v>
      </c>
      <c r="AF67" s="2">
        <f t="shared" si="28"/>
        <v>6860</v>
      </c>
      <c r="AG67" s="2">
        <f t="shared" si="29"/>
        <v>3133</v>
      </c>
      <c r="AH67" s="2">
        <f t="shared" si="30"/>
        <v>6501</v>
      </c>
      <c r="AI67" s="2">
        <f t="shared" si="31"/>
        <v>1668</v>
      </c>
      <c r="AJ67" s="2">
        <f t="shared" si="32"/>
        <v>8978</v>
      </c>
      <c r="AK67" s="2">
        <f t="shared" si="33"/>
        <v>425</v>
      </c>
      <c r="AL67" s="2">
        <f t="shared" si="34"/>
        <v>6824</v>
      </c>
      <c r="AM67" s="10">
        <f t="shared" si="35"/>
        <v>1824</v>
      </c>
      <c r="AN67" s="10">
        <f t="shared" si="36"/>
        <v>4249</v>
      </c>
      <c r="AP67" s="2">
        <v>78</v>
      </c>
      <c r="AQ67" s="2">
        <f t="shared" si="40"/>
        <v>13508</v>
      </c>
      <c r="AR67" s="2">
        <f t="shared" si="37"/>
        <v>8692.2123043881475</v>
      </c>
      <c r="AS67" s="2">
        <f t="shared" si="38"/>
        <v>22748.644994289582</v>
      </c>
      <c r="AT67" s="2">
        <f t="shared" si="39"/>
        <v>11323.284763885693</v>
      </c>
    </row>
    <row r="68" spans="1:46" x14ac:dyDescent="0.15">
      <c r="A68" s="2">
        <v>79</v>
      </c>
      <c r="B68" s="2">
        <f t="shared" si="1"/>
        <v>10065</v>
      </c>
      <c r="C68" s="2">
        <f t="shared" si="2"/>
        <v>3733</v>
      </c>
      <c r="D68" s="2">
        <f t="shared" si="3"/>
        <v>9347</v>
      </c>
      <c r="E68" s="2">
        <f t="shared" si="4"/>
        <v>5161</v>
      </c>
      <c r="F68" s="2">
        <f t="shared" si="5"/>
        <v>7202</v>
      </c>
      <c r="G68" s="2">
        <f t="shared" si="43"/>
        <v>4906</v>
      </c>
      <c r="H68" s="2">
        <f t="shared" si="6"/>
        <v>10749</v>
      </c>
      <c r="I68" s="2">
        <f t="shared" si="7"/>
        <v>5016</v>
      </c>
      <c r="J68" s="2">
        <f t="shared" si="8"/>
        <v>4090</v>
      </c>
      <c r="K68" s="2">
        <f t="shared" si="9"/>
        <v>5195</v>
      </c>
      <c r="L68" s="2">
        <f t="shared" si="10"/>
        <v>4965</v>
      </c>
      <c r="M68" s="2">
        <f t="shared" si="11"/>
        <v>5182</v>
      </c>
      <c r="N68" s="2">
        <f t="shared" si="12"/>
        <v>1013</v>
      </c>
      <c r="O68" s="2">
        <f t="shared" si="13"/>
        <v>4540</v>
      </c>
      <c r="P68" s="2">
        <f t="shared" si="14"/>
        <v>718</v>
      </c>
      <c r="Q68" s="2">
        <f t="shared" si="15"/>
        <v>945</v>
      </c>
      <c r="R68" s="2">
        <f t="shared" si="16"/>
        <v>9697</v>
      </c>
      <c r="S68" s="2">
        <f t="shared" si="17"/>
        <v>5364</v>
      </c>
      <c r="T68" s="2">
        <f t="shared" si="18"/>
        <v>7234</v>
      </c>
      <c r="U68" s="2">
        <f t="shared" si="19"/>
        <v>5855</v>
      </c>
      <c r="V68" s="2">
        <f t="shared" si="20"/>
        <v>4736</v>
      </c>
      <c r="W68" s="2">
        <f t="shared" si="21"/>
        <v>5386</v>
      </c>
      <c r="X68" s="2">
        <f t="shared" si="22"/>
        <v>2644</v>
      </c>
      <c r="Y68" s="2">
        <f t="shared" si="23"/>
        <v>6023</v>
      </c>
      <c r="Z68" s="2">
        <f t="shared" si="24"/>
        <v>8906</v>
      </c>
      <c r="AA68" s="2">
        <f t="shared" si="25"/>
        <v>10702</v>
      </c>
      <c r="AB68" s="2">
        <f t="shared" si="26"/>
        <v>1528</v>
      </c>
      <c r="AC68" s="2">
        <f t="shared" si="41"/>
        <v>7369</v>
      </c>
      <c r="AD68" s="2">
        <f t="shared" si="42"/>
        <v>1721</v>
      </c>
      <c r="AE68" s="2">
        <f t="shared" si="27"/>
        <v>2576</v>
      </c>
      <c r="AF68" s="2">
        <f t="shared" si="28"/>
        <v>7142</v>
      </c>
      <c r="AG68" s="2">
        <f t="shared" si="29"/>
        <v>3259</v>
      </c>
      <c r="AH68" s="2">
        <f t="shared" si="30"/>
        <v>6756</v>
      </c>
      <c r="AI68" s="2">
        <f t="shared" si="31"/>
        <v>1736</v>
      </c>
      <c r="AJ68" s="2">
        <f t="shared" si="32"/>
        <v>9347</v>
      </c>
      <c r="AK68" s="2">
        <f t="shared" si="33"/>
        <v>441</v>
      </c>
      <c r="AL68" s="2">
        <f t="shared" si="34"/>
        <v>7092</v>
      </c>
      <c r="AM68" s="10">
        <f t="shared" si="35"/>
        <v>1890</v>
      </c>
      <c r="AN68" s="10">
        <f t="shared" si="36"/>
        <v>4414</v>
      </c>
      <c r="AP68" s="2">
        <v>79</v>
      </c>
      <c r="AQ68" s="2">
        <f t="shared" si="40"/>
        <v>14071</v>
      </c>
      <c r="AR68" s="2">
        <f t="shared" si="37"/>
        <v>9037.7032109965767</v>
      </c>
      <c r="AS68" s="2">
        <f t="shared" si="38"/>
        <v>23710.66890368957</v>
      </c>
      <c r="AT68" s="2">
        <f t="shared" si="39"/>
        <v>11735.599168273488</v>
      </c>
    </row>
    <row r="69" spans="1:46" x14ac:dyDescent="0.15">
      <c r="A69" s="2">
        <v>80</v>
      </c>
      <c r="B69" s="2">
        <f t="shared" ref="B69:B104" si="44">ROUND(SUM(0.0044*A69^3.35122),0)</f>
        <v>10498</v>
      </c>
      <c r="C69" s="2">
        <f t="shared" ref="C69:C104" si="45">ROUND(SUM(0.00564*A69^3.067405),0)</f>
        <v>3880</v>
      </c>
      <c r="D69" s="2">
        <f t="shared" ref="D69:D104" si="46">ROUND(SUM(0.009305*A69^3.162883),0)</f>
        <v>9727</v>
      </c>
      <c r="E69" s="2">
        <f t="shared" ref="E69:E104" si="47">ROUND(SUM(0.004751*A69^3.180774),0)</f>
        <v>5371</v>
      </c>
      <c r="F69" s="2">
        <f t="shared" ref="F69:F104" si="48">ROUND(SUM(0.00514*A69^3.239054),0)</f>
        <v>7502</v>
      </c>
      <c r="G69" s="2">
        <f t="shared" ref="G69:G104" si="49">ROUND(SUM(0.003941*A69^3.211957),0)</f>
        <v>5108</v>
      </c>
      <c r="H69" s="2">
        <f t="shared" ref="H69:H104" si="50">ROUND(SUM(0.0105*A69^3.1672),0)</f>
        <v>11186</v>
      </c>
      <c r="I69" s="2">
        <f t="shared" ref="I69:I104" si="51">ROUND(SUM(0.00723*A69^3.078186),0)</f>
        <v>5214</v>
      </c>
      <c r="J69" s="2">
        <f t="shared" ref="J69:J104" si="52">ROUND(SUM(0.00719*A69^3.03271),0)</f>
        <v>4249</v>
      </c>
      <c r="K69" s="2">
        <f t="shared" ref="K69:K104" si="53">ROUND(SUM(0.00835*A69^3.05324),0)</f>
        <v>5399</v>
      </c>
      <c r="L69" s="2">
        <f t="shared" ref="L69:L104" si="54">ROUND(SUM(0.012312*A69^2.954015),0)</f>
        <v>5153</v>
      </c>
      <c r="M69" s="2">
        <f t="shared" ref="M69:M104" si="55">ROUND(SUM(0.008358*A69^3.052446),0)</f>
        <v>5385</v>
      </c>
      <c r="N69" s="2">
        <f t="shared" ref="N69:N132" si="56">ROUND(SUM(0.000232*A69^3.499124),0)</f>
        <v>1058</v>
      </c>
      <c r="O69" s="2">
        <f t="shared" ref="O69:O104" si="57">ROUND(SUM(0.008138*A69^3.0283),0)</f>
        <v>4717</v>
      </c>
      <c r="P69" s="2">
        <f t="shared" ref="P69:P104" si="58">ROUND(SUM(0.0009*A69^3.11),0)</f>
        <v>746</v>
      </c>
      <c r="Q69" s="2">
        <f t="shared" ref="Q69:Q104" si="59">ROUND(SUM(0.0048*A69^2.79),0)</f>
        <v>979</v>
      </c>
      <c r="R69" s="2">
        <f t="shared" ref="R69:R104" si="60">ROUND(SUM(0.0119*A69^3.115),0)</f>
        <v>10085</v>
      </c>
      <c r="S69" s="2">
        <f t="shared" ref="S69:S104" si="61">ROUND(SUM(0.198*A69^2.336),0)</f>
        <v>5524</v>
      </c>
      <c r="T69" s="2">
        <f t="shared" ref="T69:T104" si="62">ROUND(SUM(0.007324*A69^3.159009),0)</f>
        <v>7527</v>
      </c>
      <c r="U69" s="2">
        <f t="shared" ref="U69:U104" si="63">ROUND(SUM(0.00492*A69^3.20165),0)</f>
        <v>6095</v>
      </c>
      <c r="V69" s="2">
        <f t="shared" ref="V69:V104" si="64">ROUND(SUM(0.00544*A69^3.13012),0)</f>
        <v>4926</v>
      </c>
      <c r="W69" s="2">
        <f t="shared" ref="W69:W104" si="65">ROUND(SUM(0.0124*A69^2.971),0)</f>
        <v>5591</v>
      </c>
      <c r="X69" s="2">
        <f t="shared" ref="X69:X104" si="66">ROUND(SUM(0.0206*A69^2.692),0)</f>
        <v>2735</v>
      </c>
      <c r="Y69" s="2">
        <f t="shared" ref="Y69:Y104" si="67">ROUND(SUM(0.0015*A69^3.48),0)</f>
        <v>6293</v>
      </c>
      <c r="Z69" s="2">
        <f t="shared" ref="Z69:Z104" si="68">ROUND(SUM(0.0058*A69^3.26),0)</f>
        <v>9279</v>
      </c>
      <c r="AA69" s="2">
        <f t="shared" ref="AA69:AA104" si="69">ROUND(SUM(0.0336*A69^2.9),0)</f>
        <v>11099</v>
      </c>
      <c r="AB69" s="2">
        <f t="shared" ref="AB69:AB104" si="70">ROUND(SUM(0.0031*A69^3),0)</f>
        <v>1587</v>
      </c>
      <c r="AC69" s="2">
        <f t="shared" si="41"/>
        <v>7659</v>
      </c>
      <c r="AD69" s="2">
        <f t="shared" si="42"/>
        <v>1787</v>
      </c>
      <c r="AE69" s="2">
        <f t="shared" ref="AE69:AE104" si="71">ROUND(SUM(0.03*A69^2.6),0)</f>
        <v>2662</v>
      </c>
      <c r="AF69" s="2">
        <f t="shared" ref="AF69:AF104" si="72">ROUND(SUM(0.0072*A69^3.16),0)</f>
        <v>7432</v>
      </c>
      <c r="AG69" s="2">
        <f t="shared" ref="AG69:AG104" si="73">ROUND(SUM(0.00427*A69^3.1),0)</f>
        <v>3388</v>
      </c>
      <c r="AH69" s="2">
        <f t="shared" ref="AH69:AH104" si="74">ROUND(SUM(0.01202*A69^3.03),0)</f>
        <v>7019</v>
      </c>
      <c r="AI69" s="2">
        <f t="shared" ref="AI69:AI104" si="75">ROUND(SUM(0.00191*A69^3.14),0)</f>
        <v>1806</v>
      </c>
      <c r="AJ69" s="2">
        <f t="shared" ref="AJ69:AJ104" si="76">ROUND(SUM(0.009305*A69^3.162883),0)</f>
        <v>9727</v>
      </c>
      <c r="AK69" s="2">
        <f t="shared" ref="AK69:AK104" si="77">ROUND(SUM(0.00102*A69^2.97),0)</f>
        <v>458</v>
      </c>
      <c r="AL69" s="2">
        <f t="shared" ref="AL69:AL104" si="78">ROUND(SUM(0.01318*A69^3.02),0)</f>
        <v>7366</v>
      </c>
      <c r="AM69" s="10">
        <f t="shared" ref="AM69:AM104" si="79">ROUND(SUM(0.01047*A69^2.77),0)</f>
        <v>1957</v>
      </c>
      <c r="AN69" s="10">
        <f t="shared" ref="AN69:AN104" si="80">ROUND(SUM(0.00977*A69^2.98),0)</f>
        <v>4583</v>
      </c>
      <c r="AP69" s="2">
        <v>80</v>
      </c>
      <c r="AQ69" s="2">
        <f t="shared" si="40"/>
        <v>14649</v>
      </c>
      <c r="AR69" s="2">
        <f t="shared" ref="AR69:AR104" si="81">EXP(-11.16779041+LN(AP69)*3.059699059)*1000</f>
        <v>9392.3202495449113</v>
      </c>
      <c r="AS69" s="2">
        <f t="shared" ref="AS69:AS104" si="82">EXP(-11.04084969+LN(AP69)*3.251389027)*1000</f>
        <v>24700.503449582415</v>
      </c>
      <c r="AT69" s="2">
        <f t="shared" ref="AT69:AT104" si="83">EXP(-9.804895401+LN(AP69)*2.807568073)*1000</f>
        <v>12157.45635769539</v>
      </c>
    </row>
    <row r="70" spans="1:46" x14ac:dyDescent="0.15">
      <c r="A70" s="2">
        <v>81</v>
      </c>
      <c r="B70" s="2">
        <f t="shared" si="44"/>
        <v>10945</v>
      </c>
      <c r="C70" s="2">
        <f t="shared" si="45"/>
        <v>4031</v>
      </c>
      <c r="D70" s="2">
        <f t="shared" si="46"/>
        <v>10117</v>
      </c>
      <c r="E70" s="2">
        <f t="shared" si="47"/>
        <v>5588</v>
      </c>
      <c r="F70" s="2">
        <f t="shared" si="48"/>
        <v>7810</v>
      </c>
      <c r="G70" s="2">
        <f t="shared" si="49"/>
        <v>5316</v>
      </c>
      <c r="H70" s="2">
        <f t="shared" si="50"/>
        <v>11634</v>
      </c>
      <c r="I70" s="2">
        <f t="shared" si="51"/>
        <v>5418</v>
      </c>
      <c r="J70" s="2">
        <f t="shared" si="52"/>
        <v>4412</v>
      </c>
      <c r="K70" s="2">
        <f t="shared" si="53"/>
        <v>5607</v>
      </c>
      <c r="L70" s="2">
        <f t="shared" si="54"/>
        <v>5346</v>
      </c>
      <c r="M70" s="2">
        <f t="shared" si="55"/>
        <v>5593</v>
      </c>
      <c r="N70" s="2">
        <f t="shared" si="56"/>
        <v>1105</v>
      </c>
      <c r="O70" s="2">
        <f t="shared" si="57"/>
        <v>4898</v>
      </c>
      <c r="P70" s="2">
        <f t="shared" si="58"/>
        <v>776</v>
      </c>
      <c r="Q70" s="2">
        <f t="shared" si="59"/>
        <v>1014</v>
      </c>
      <c r="R70" s="2">
        <f t="shared" si="60"/>
        <v>10483</v>
      </c>
      <c r="S70" s="2">
        <f t="shared" si="61"/>
        <v>5687</v>
      </c>
      <c r="T70" s="2">
        <f t="shared" si="62"/>
        <v>7828</v>
      </c>
      <c r="U70" s="2">
        <f t="shared" si="63"/>
        <v>6343</v>
      </c>
      <c r="V70" s="2">
        <f t="shared" si="64"/>
        <v>5121</v>
      </c>
      <c r="W70" s="2">
        <f t="shared" si="65"/>
        <v>5801</v>
      </c>
      <c r="X70" s="2">
        <f t="shared" si="66"/>
        <v>2828</v>
      </c>
      <c r="Y70" s="2">
        <f t="shared" si="67"/>
        <v>6571</v>
      </c>
      <c r="Z70" s="2">
        <f t="shared" si="68"/>
        <v>9662</v>
      </c>
      <c r="AA70" s="2">
        <f t="shared" si="69"/>
        <v>11507</v>
      </c>
      <c r="AB70" s="2">
        <f t="shared" si="70"/>
        <v>1647</v>
      </c>
      <c r="AC70" s="2">
        <f t="shared" si="41"/>
        <v>7955</v>
      </c>
      <c r="AD70" s="2">
        <f t="shared" si="42"/>
        <v>1855</v>
      </c>
      <c r="AE70" s="2">
        <f t="shared" si="71"/>
        <v>2749</v>
      </c>
      <c r="AF70" s="2">
        <f t="shared" si="72"/>
        <v>7729</v>
      </c>
      <c r="AG70" s="2">
        <f t="shared" si="73"/>
        <v>3522</v>
      </c>
      <c r="AH70" s="2">
        <f t="shared" si="74"/>
        <v>7288</v>
      </c>
      <c r="AI70" s="2">
        <f t="shared" si="75"/>
        <v>1878</v>
      </c>
      <c r="AJ70" s="2">
        <f t="shared" si="76"/>
        <v>10117</v>
      </c>
      <c r="AK70" s="2">
        <f t="shared" si="77"/>
        <v>475</v>
      </c>
      <c r="AL70" s="2">
        <f t="shared" si="78"/>
        <v>7648</v>
      </c>
      <c r="AM70" s="10">
        <f t="shared" si="79"/>
        <v>2025</v>
      </c>
      <c r="AN70" s="10">
        <f t="shared" si="80"/>
        <v>4755</v>
      </c>
      <c r="AP70" s="2">
        <v>81</v>
      </c>
      <c r="AQ70" s="2">
        <f t="shared" ref="AQ70:AQ104" si="84">ROUND(SUM(0.00324*(AP70*1.5)^3.2009),0)</f>
        <v>15243</v>
      </c>
      <c r="AR70" s="2">
        <f t="shared" si="81"/>
        <v>9756.1858830430483</v>
      </c>
      <c r="AS70" s="2">
        <f t="shared" si="82"/>
        <v>25718.58985843373</v>
      </c>
      <c r="AT70" s="2">
        <f t="shared" si="83"/>
        <v>12588.953764414982</v>
      </c>
    </row>
    <row r="71" spans="1:46" x14ac:dyDescent="0.15">
      <c r="A71" s="2">
        <v>82</v>
      </c>
      <c r="B71" s="2">
        <f t="shared" si="44"/>
        <v>11404</v>
      </c>
      <c r="C71" s="2">
        <f t="shared" si="45"/>
        <v>4185</v>
      </c>
      <c r="D71" s="2">
        <f t="shared" si="46"/>
        <v>10517</v>
      </c>
      <c r="E71" s="2">
        <f t="shared" si="47"/>
        <v>5810</v>
      </c>
      <c r="F71" s="2">
        <f t="shared" si="48"/>
        <v>8127</v>
      </c>
      <c r="G71" s="2">
        <f t="shared" si="49"/>
        <v>5530</v>
      </c>
      <c r="H71" s="2">
        <f t="shared" si="50"/>
        <v>12095</v>
      </c>
      <c r="I71" s="2">
        <f t="shared" si="51"/>
        <v>5626</v>
      </c>
      <c r="J71" s="2">
        <f t="shared" si="52"/>
        <v>4579</v>
      </c>
      <c r="K71" s="2">
        <f t="shared" si="53"/>
        <v>5821</v>
      </c>
      <c r="L71" s="2">
        <f t="shared" si="54"/>
        <v>5543</v>
      </c>
      <c r="M71" s="2">
        <f t="shared" si="55"/>
        <v>5807</v>
      </c>
      <c r="N71" s="2">
        <f t="shared" si="56"/>
        <v>1154</v>
      </c>
      <c r="O71" s="2">
        <f t="shared" si="57"/>
        <v>5083</v>
      </c>
      <c r="P71" s="2">
        <f t="shared" si="58"/>
        <v>806</v>
      </c>
      <c r="Q71" s="2">
        <f t="shared" si="59"/>
        <v>1049</v>
      </c>
      <c r="R71" s="2">
        <f t="shared" si="60"/>
        <v>10891</v>
      </c>
      <c r="S71" s="2">
        <f t="shared" si="61"/>
        <v>5852</v>
      </c>
      <c r="T71" s="2">
        <f t="shared" si="62"/>
        <v>8138</v>
      </c>
      <c r="U71" s="2">
        <f t="shared" si="63"/>
        <v>6597</v>
      </c>
      <c r="V71" s="2">
        <f t="shared" si="64"/>
        <v>5322</v>
      </c>
      <c r="W71" s="2">
        <f t="shared" si="65"/>
        <v>6017</v>
      </c>
      <c r="X71" s="2">
        <f t="shared" si="66"/>
        <v>2923</v>
      </c>
      <c r="Y71" s="2">
        <f t="shared" si="67"/>
        <v>6857</v>
      </c>
      <c r="Z71" s="2">
        <f t="shared" si="68"/>
        <v>10057</v>
      </c>
      <c r="AA71" s="2">
        <f t="shared" si="69"/>
        <v>11923</v>
      </c>
      <c r="AB71" s="2">
        <f t="shared" si="70"/>
        <v>1709</v>
      </c>
      <c r="AC71" s="2">
        <f t="shared" si="41"/>
        <v>8260</v>
      </c>
      <c r="AD71" s="2">
        <f t="shared" si="42"/>
        <v>1925</v>
      </c>
      <c r="AE71" s="2">
        <f t="shared" si="71"/>
        <v>2838</v>
      </c>
      <c r="AF71" s="2">
        <f t="shared" si="72"/>
        <v>8035</v>
      </c>
      <c r="AG71" s="2">
        <f t="shared" si="73"/>
        <v>3658</v>
      </c>
      <c r="AH71" s="2">
        <f t="shared" si="74"/>
        <v>7564</v>
      </c>
      <c r="AI71" s="2">
        <f t="shared" si="75"/>
        <v>1952</v>
      </c>
      <c r="AJ71" s="2">
        <f t="shared" si="76"/>
        <v>10517</v>
      </c>
      <c r="AK71" s="2">
        <f t="shared" si="77"/>
        <v>493</v>
      </c>
      <c r="AL71" s="2">
        <f t="shared" si="78"/>
        <v>7937</v>
      </c>
      <c r="AM71" s="10">
        <f t="shared" si="79"/>
        <v>2095</v>
      </c>
      <c r="AN71" s="10">
        <f t="shared" si="80"/>
        <v>4932</v>
      </c>
      <c r="AP71" s="2">
        <v>82</v>
      </c>
      <c r="AQ71" s="2">
        <f t="shared" si="84"/>
        <v>15853</v>
      </c>
      <c r="AR71" s="2">
        <f t="shared" si="81"/>
        <v>10129.422665926038</v>
      </c>
      <c r="AS71" s="2">
        <f t="shared" si="82"/>
        <v>26765.370745442026</v>
      </c>
      <c r="AT71" s="2">
        <f t="shared" si="83"/>
        <v>13030.188586599868</v>
      </c>
    </row>
    <row r="72" spans="1:46" x14ac:dyDescent="0.15">
      <c r="A72" s="2">
        <v>83</v>
      </c>
      <c r="B72" s="2">
        <f t="shared" si="44"/>
        <v>11877</v>
      </c>
      <c r="C72" s="2">
        <f t="shared" si="45"/>
        <v>4344</v>
      </c>
      <c r="D72" s="2">
        <f t="shared" si="46"/>
        <v>10928</v>
      </c>
      <c r="E72" s="2">
        <f t="shared" si="47"/>
        <v>6039</v>
      </c>
      <c r="F72" s="2">
        <f t="shared" si="48"/>
        <v>8452</v>
      </c>
      <c r="G72" s="2">
        <f t="shared" si="49"/>
        <v>5749</v>
      </c>
      <c r="H72" s="2">
        <f t="shared" si="50"/>
        <v>12569</v>
      </c>
      <c r="I72" s="2">
        <f t="shared" si="51"/>
        <v>5840</v>
      </c>
      <c r="J72" s="2">
        <f t="shared" si="52"/>
        <v>4750</v>
      </c>
      <c r="K72" s="2">
        <f t="shared" si="53"/>
        <v>6041</v>
      </c>
      <c r="L72" s="2">
        <f t="shared" si="54"/>
        <v>5745</v>
      </c>
      <c r="M72" s="2">
        <f t="shared" si="55"/>
        <v>6025</v>
      </c>
      <c r="N72" s="2">
        <f t="shared" si="56"/>
        <v>1204</v>
      </c>
      <c r="O72" s="2">
        <f t="shared" si="57"/>
        <v>5273</v>
      </c>
      <c r="P72" s="2">
        <f t="shared" si="58"/>
        <v>837</v>
      </c>
      <c r="Q72" s="2">
        <f t="shared" si="59"/>
        <v>1085</v>
      </c>
      <c r="R72" s="2">
        <f t="shared" si="60"/>
        <v>11310</v>
      </c>
      <c r="S72" s="2">
        <f t="shared" si="61"/>
        <v>6020</v>
      </c>
      <c r="T72" s="2">
        <f t="shared" si="62"/>
        <v>8455</v>
      </c>
      <c r="U72" s="2">
        <f t="shared" si="63"/>
        <v>6858</v>
      </c>
      <c r="V72" s="2">
        <f t="shared" si="64"/>
        <v>5528</v>
      </c>
      <c r="W72" s="2">
        <f t="shared" si="65"/>
        <v>6237</v>
      </c>
      <c r="X72" s="2">
        <f t="shared" si="66"/>
        <v>3020</v>
      </c>
      <c r="Y72" s="2">
        <f t="shared" si="67"/>
        <v>7153</v>
      </c>
      <c r="Z72" s="2">
        <f t="shared" si="68"/>
        <v>10462</v>
      </c>
      <c r="AA72" s="2">
        <f t="shared" si="69"/>
        <v>12350</v>
      </c>
      <c r="AB72" s="2">
        <f t="shared" si="70"/>
        <v>1773</v>
      </c>
      <c r="AC72" s="2">
        <f t="shared" ref="AC72:AC104" si="85">ROUND(SUM(0.0115*A72^3.06),0)</f>
        <v>8572</v>
      </c>
      <c r="AD72" s="2">
        <f t="shared" ref="AD72:AD104" si="86">ROUND(SUM(0.0034*A72^3.006),0)</f>
        <v>1996</v>
      </c>
      <c r="AE72" s="2">
        <f t="shared" si="71"/>
        <v>2929</v>
      </c>
      <c r="AF72" s="2">
        <f t="shared" si="72"/>
        <v>8349</v>
      </c>
      <c r="AG72" s="2">
        <f t="shared" si="73"/>
        <v>3798</v>
      </c>
      <c r="AH72" s="2">
        <f t="shared" si="74"/>
        <v>7847</v>
      </c>
      <c r="AI72" s="2">
        <f t="shared" si="75"/>
        <v>2027</v>
      </c>
      <c r="AJ72" s="2">
        <f t="shared" si="76"/>
        <v>10928</v>
      </c>
      <c r="AK72" s="2">
        <f t="shared" si="77"/>
        <v>511</v>
      </c>
      <c r="AL72" s="2">
        <f t="shared" si="78"/>
        <v>8232</v>
      </c>
      <c r="AM72" s="10">
        <f t="shared" si="79"/>
        <v>2167</v>
      </c>
      <c r="AN72" s="10">
        <f t="shared" si="80"/>
        <v>5114</v>
      </c>
      <c r="AP72" s="2">
        <v>83</v>
      </c>
      <c r="AQ72" s="2">
        <f t="shared" si="84"/>
        <v>16481</v>
      </c>
      <c r="AR72" s="2">
        <f t="shared" si="81"/>
        <v>10512.153242992465</v>
      </c>
      <c r="AS72" s="2">
        <f t="shared" si="82"/>
        <v>27841.290101683175</v>
      </c>
      <c r="AT72" s="2">
        <f t="shared" si="83"/>
        <v>13481.257791764576</v>
      </c>
    </row>
    <row r="73" spans="1:46" x14ac:dyDescent="0.15">
      <c r="A73" s="2">
        <v>84</v>
      </c>
      <c r="B73" s="2">
        <f t="shared" si="44"/>
        <v>12363</v>
      </c>
      <c r="C73" s="2">
        <f t="shared" si="45"/>
        <v>4506</v>
      </c>
      <c r="D73" s="2">
        <f t="shared" si="46"/>
        <v>11350</v>
      </c>
      <c r="E73" s="2">
        <f t="shared" si="47"/>
        <v>6273</v>
      </c>
      <c r="F73" s="2">
        <f t="shared" si="48"/>
        <v>8786</v>
      </c>
      <c r="G73" s="2">
        <f t="shared" si="49"/>
        <v>5975</v>
      </c>
      <c r="H73" s="2">
        <f t="shared" si="50"/>
        <v>13055</v>
      </c>
      <c r="I73" s="2">
        <f t="shared" si="51"/>
        <v>6059</v>
      </c>
      <c r="J73" s="2">
        <f t="shared" si="52"/>
        <v>4926</v>
      </c>
      <c r="K73" s="2">
        <f t="shared" si="53"/>
        <v>6266</v>
      </c>
      <c r="L73" s="2">
        <f t="shared" si="54"/>
        <v>5952</v>
      </c>
      <c r="M73" s="2">
        <f t="shared" si="55"/>
        <v>6250</v>
      </c>
      <c r="N73" s="2">
        <f t="shared" si="56"/>
        <v>1255</v>
      </c>
      <c r="O73" s="2">
        <f t="shared" si="57"/>
        <v>5468</v>
      </c>
      <c r="P73" s="2">
        <f t="shared" si="58"/>
        <v>868</v>
      </c>
      <c r="Q73" s="2">
        <f t="shared" si="59"/>
        <v>1122</v>
      </c>
      <c r="R73" s="2">
        <f t="shared" si="60"/>
        <v>11740</v>
      </c>
      <c r="S73" s="2">
        <f t="shared" si="61"/>
        <v>6191</v>
      </c>
      <c r="T73" s="2">
        <f t="shared" si="62"/>
        <v>8781</v>
      </c>
      <c r="U73" s="2">
        <f t="shared" si="63"/>
        <v>7126</v>
      </c>
      <c r="V73" s="2">
        <f t="shared" si="64"/>
        <v>5739</v>
      </c>
      <c r="W73" s="2">
        <f t="shared" si="65"/>
        <v>6463</v>
      </c>
      <c r="X73" s="2">
        <f t="shared" si="66"/>
        <v>3119</v>
      </c>
      <c r="Y73" s="2">
        <f t="shared" si="67"/>
        <v>7457</v>
      </c>
      <c r="Z73" s="2">
        <f t="shared" si="68"/>
        <v>10879</v>
      </c>
      <c r="AA73" s="2">
        <f t="shared" si="69"/>
        <v>12786</v>
      </c>
      <c r="AB73" s="2">
        <f t="shared" si="70"/>
        <v>1837</v>
      </c>
      <c r="AC73" s="2">
        <f t="shared" si="85"/>
        <v>8892</v>
      </c>
      <c r="AD73" s="2">
        <f t="shared" si="86"/>
        <v>2069</v>
      </c>
      <c r="AE73" s="2">
        <f t="shared" si="71"/>
        <v>3022</v>
      </c>
      <c r="AF73" s="2">
        <f t="shared" si="72"/>
        <v>8671</v>
      </c>
      <c r="AG73" s="2">
        <f t="shared" si="73"/>
        <v>3942</v>
      </c>
      <c r="AH73" s="2">
        <f t="shared" si="74"/>
        <v>8137</v>
      </c>
      <c r="AI73" s="2">
        <f t="shared" si="75"/>
        <v>2105</v>
      </c>
      <c r="AJ73" s="2">
        <f t="shared" si="76"/>
        <v>11350</v>
      </c>
      <c r="AK73" s="2">
        <f t="shared" si="77"/>
        <v>529</v>
      </c>
      <c r="AL73" s="2">
        <f t="shared" si="78"/>
        <v>8536</v>
      </c>
      <c r="AM73" s="10">
        <f t="shared" si="79"/>
        <v>2240</v>
      </c>
      <c r="AN73" s="10">
        <f t="shared" si="80"/>
        <v>5300</v>
      </c>
      <c r="AP73" s="2">
        <v>84</v>
      </c>
      <c r="AQ73" s="2">
        <f t="shared" si="84"/>
        <v>17125</v>
      </c>
      <c r="AR73" s="2">
        <f t="shared" si="81"/>
        <v>10904.500348367541</v>
      </c>
      <c r="AS73" s="2">
        <f t="shared" si="82"/>
        <v>28946.793281528739</v>
      </c>
      <c r="AT73" s="2">
        <f t="shared" si="83"/>
        <v>13942.258120120718</v>
      </c>
    </row>
    <row r="74" spans="1:46" x14ac:dyDescent="0.15">
      <c r="A74" s="2">
        <v>85</v>
      </c>
      <c r="B74" s="2">
        <f t="shared" si="44"/>
        <v>12864</v>
      </c>
      <c r="C74" s="2">
        <f t="shared" si="45"/>
        <v>4673</v>
      </c>
      <c r="D74" s="2">
        <f t="shared" si="46"/>
        <v>11783</v>
      </c>
      <c r="E74" s="2">
        <f t="shared" si="47"/>
        <v>6514</v>
      </c>
      <c r="F74" s="2">
        <f t="shared" si="48"/>
        <v>9130</v>
      </c>
      <c r="G74" s="2">
        <f t="shared" si="49"/>
        <v>6206</v>
      </c>
      <c r="H74" s="2">
        <f t="shared" si="50"/>
        <v>13553</v>
      </c>
      <c r="I74" s="2">
        <f t="shared" si="51"/>
        <v>6284</v>
      </c>
      <c r="J74" s="2">
        <f t="shared" si="52"/>
        <v>5106</v>
      </c>
      <c r="K74" s="2">
        <f t="shared" si="53"/>
        <v>6496</v>
      </c>
      <c r="L74" s="2">
        <f t="shared" si="54"/>
        <v>6164</v>
      </c>
      <c r="M74" s="2">
        <f t="shared" si="55"/>
        <v>6480</v>
      </c>
      <c r="N74" s="2">
        <f t="shared" si="56"/>
        <v>1308</v>
      </c>
      <c r="O74" s="2">
        <f t="shared" si="57"/>
        <v>5667</v>
      </c>
      <c r="P74" s="2">
        <f t="shared" si="58"/>
        <v>901</v>
      </c>
      <c r="Q74" s="2">
        <f t="shared" si="59"/>
        <v>1160</v>
      </c>
      <c r="R74" s="2">
        <f t="shared" si="60"/>
        <v>12181</v>
      </c>
      <c r="S74" s="2">
        <f t="shared" si="61"/>
        <v>6365</v>
      </c>
      <c r="T74" s="2">
        <f t="shared" si="62"/>
        <v>9116</v>
      </c>
      <c r="U74" s="2">
        <f t="shared" si="63"/>
        <v>7401</v>
      </c>
      <c r="V74" s="2">
        <f t="shared" si="64"/>
        <v>5955</v>
      </c>
      <c r="W74" s="2">
        <f t="shared" si="65"/>
        <v>6695</v>
      </c>
      <c r="X74" s="2">
        <f t="shared" si="66"/>
        <v>3220</v>
      </c>
      <c r="Y74" s="2">
        <f t="shared" si="67"/>
        <v>7771</v>
      </c>
      <c r="Z74" s="2">
        <f t="shared" si="68"/>
        <v>11307</v>
      </c>
      <c r="AA74" s="2">
        <f t="shared" si="69"/>
        <v>13233</v>
      </c>
      <c r="AB74" s="2">
        <f t="shared" si="70"/>
        <v>1904</v>
      </c>
      <c r="AC74" s="2">
        <f t="shared" si="85"/>
        <v>9220</v>
      </c>
      <c r="AD74" s="2">
        <f t="shared" si="86"/>
        <v>2144</v>
      </c>
      <c r="AE74" s="2">
        <f t="shared" si="71"/>
        <v>3116</v>
      </c>
      <c r="AF74" s="2">
        <f t="shared" si="72"/>
        <v>9001</v>
      </c>
      <c r="AG74" s="2">
        <f t="shared" si="73"/>
        <v>4089</v>
      </c>
      <c r="AH74" s="2">
        <f t="shared" si="74"/>
        <v>8434</v>
      </c>
      <c r="AI74" s="2">
        <f t="shared" si="75"/>
        <v>2185</v>
      </c>
      <c r="AJ74" s="2">
        <f t="shared" si="76"/>
        <v>11783</v>
      </c>
      <c r="AK74" s="2">
        <f t="shared" si="77"/>
        <v>548</v>
      </c>
      <c r="AL74" s="2">
        <f t="shared" si="78"/>
        <v>8846</v>
      </c>
      <c r="AM74" s="10">
        <f t="shared" si="79"/>
        <v>2314</v>
      </c>
      <c r="AN74" s="10">
        <f t="shared" si="80"/>
        <v>5490</v>
      </c>
      <c r="AP74" s="2">
        <v>85</v>
      </c>
      <c r="AQ74" s="2">
        <f t="shared" si="84"/>
        <v>17786</v>
      </c>
      <c r="AR74" s="2">
        <f t="shared" si="81"/>
        <v>11306.586804490866</v>
      </c>
      <c r="AS74" s="2">
        <f t="shared" si="82"/>
        <v>30082.326990330301</v>
      </c>
      <c r="AT74" s="2">
        <f t="shared" si="83"/>
        <v>14413.286087839511</v>
      </c>
    </row>
    <row r="75" spans="1:46" x14ac:dyDescent="0.15">
      <c r="A75" s="2">
        <v>86</v>
      </c>
      <c r="B75" s="2">
        <f t="shared" si="44"/>
        <v>13378</v>
      </c>
      <c r="C75" s="2">
        <f t="shared" si="45"/>
        <v>4844</v>
      </c>
      <c r="D75" s="2">
        <f t="shared" si="46"/>
        <v>12227</v>
      </c>
      <c r="E75" s="2">
        <f t="shared" si="47"/>
        <v>6761</v>
      </c>
      <c r="F75" s="2">
        <f t="shared" si="48"/>
        <v>9482</v>
      </c>
      <c r="G75" s="2">
        <f t="shared" si="49"/>
        <v>6444</v>
      </c>
      <c r="H75" s="2">
        <f t="shared" si="50"/>
        <v>14065</v>
      </c>
      <c r="I75" s="2">
        <f t="shared" si="51"/>
        <v>6515</v>
      </c>
      <c r="J75" s="2">
        <f t="shared" si="52"/>
        <v>5291</v>
      </c>
      <c r="K75" s="2">
        <f t="shared" si="53"/>
        <v>6732</v>
      </c>
      <c r="L75" s="2">
        <f t="shared" si="54"/>
        <v>6381</v>
      </c>
      <c r="M75" s="2">
        <f t="shared" si="55"/>
        <v>6715</v>
      </c>
      <c r="N75" s="2">
        <f t="shared" si="56"/>
        <v>1363</v>
      </c>
      <c r="O75" s="2">
        <f t="shared" si="57"/>
        <v>5872</v>
      </c>
      <c r="P75" s="2">
        <f t="shared" si="58"/>
        <v>934</v>
      </c>
      <c r="Q75" s="2">
        <f t="shared" si="59"/>
        <v>1198</v>
      </c>
      <c r="R75" s="2">
        <f t="shared" si="60"/>
        <v>12633</v>
      </c>
      <c r="S75" s="2">
        <f t="shared" si="61"/>
        <v>6541</v>
      </c>
      <c r="T75" s="2">
        <f t="shared" si="62"/>
        <v>9459</v>
      </c>
      <c r="U75" s="2">
        <f t="shared" si="63"/>
        <v>7683</v>
      </c>
      <c r="V75" s="2">
        <f t="shared" si="64"/>
        <v>6177</v>
      </c>
      <c r="W75" s="2">
        <f t="shared" si="65"/>
        <v>6931</v>
      </c>
      <c r="X75" s="2">
        <f t="shared" si="66"/>
        <v>3323</v>
      </c>
      <c r="Y75" s="2">
        <f t="shared" si="67"/>
        <v>8094</v>
      </c>
      <c r="Z75" s="2">
        <f t="shared" si="68"/>
        <v>11746</v>
      </c>
      <c r="AA75" s="2">
        <f t="shared" si="69"/>
        <v>13689</v>
      </c>
      <c r="AB75" s="2">
        <f t="shared" si="70"/>
        <v>1972</v>
      </c>
      <c r="AC75" s="2">
        <f t="shared" si="85"/>
        <v>9556</v>
      </c>
      <c r="AD75" s="2">
        <f t="shared" si="86"/>
        <v>2221</v>
      </c>
      <c r="AE75" s="2">
        <f t="shared" si="71"/>
        <v>3212</v>
      </c>
      <c r="AF75" s="2">
        <f t="shared" si="72"/>
        <v>9340</v>
      </c>
      <c r="AG75" s="2">
        <f t="shared" si="73"/>
        <v>4240</v>
      </c>
      <c r="AH75" s="2">
        <f t="shared" si="74"/>
        <v>8738</v>
      </c>
      <c r="AI75" s="2">
        <f t="shared" si="75"/>
        <v>2267</v>
      </c>
      <c r="AJ75" s="2">
        <f t="shared" si="76"/>
        <v>12227</v>
      </c>
      <c r="AK75" s="2">
        <f t="shared" si="77"/>
        <v>568</v>
      </c>
      <c r="AL75" s="2">
        <f t="shared" si="78"/>
        <v>9164</v>
      </c>
      <c r="AM75" s="10">
        <f t="shared" si="79"/>
        <v>2391</v>
      </c>
      <c r="AN75" s="10">
        <f t="shared" si="80"/>
        <v>5685</v>
      </c>
      <c r="AP75" s="2">
        <v>86</v>
      </c>
      <c r="AQ75" s="2">
        <f t="shared" si="84"/>
        <v>18464</v>
      </c>
      <c r="AR75" s="2">
        <f t="shared" si="81"/>
        <v>11718.535521127194</v>
      </c>
      <c r="AS75" s="2">
        <f t="shared" si="82"/>
        <v>31248.339272359863</v>
      </c>
      <c r="AT75" s="2">
        <f t="shared" si="83"/>
        <v>14894.437990228365</v>
      </c>
    </row>
    <row r="76" spans="1:46" x14ac:dyDescent="0.15">
      <c r="A76" s="2">
        <v>87</v>
      </c>
      <c r="B76" s="2">
        <f t="shared" si="44"/>
        <v>13906</v>
      </c>
      <c r="C76" s="2">
        <f t="shared" si="45"/>
        <v>5018</v>
      </c>
      <c r="D76" s="2">
        <f t="shared" si="46"/>
        <v>12682</v>
      </c>
      <c r="E76" s="2">
        <f t="shared" si="47"/>
        <v>7014</v>
      </c>
      <c r="F76" s="2">
        <f t="shared" si="48"/>
        <v>9844</v>
      </c>
      <c r="G76" s="2">
        <f t="shared" si="49"/>
        <v>6687</v>
      </c>
      <c r="H76" s="2">
        <f t="shared" si="50"/>
        <v>14589</v>
      </c>
      <c r="I76" s="2">
        <f t="shared" si="51"/>
        <v>6751</v>
      </c>
      <c r="J76" s="2">
        <f t="shared" si="52"/>
        <v>5479</v>
      </c>
      <c r="K76" s="2">
        <f t="shared" si="53"/>
        <v>6974</v>
      </c>
      <c r="L76" s="2">
        <f t="shared" si="54"/>
        <v>6602</v>
      </c>
      <c r="M76" s="2">
        <f t="shared" si="55"/>
        <v>6956</v>
      </c>
      <c r="N76" s="2">
        <f t="shared" si="56"/>
        <v>1419</v>
      </c>
      <c r="O76" s="2">
        <f t="shared" si="57"/>
        <v>6081</v>
      </c>
      <c r="P76" s="2">
        <f t="shared" si="58"/>
        <v>969</v>
      </c>
      <c r="Q76" s="2">
        <f t="shared" si="59"/>
        <v>1237</v>
      </c>
      <c r="R76" s="2">
        <f t="shared" si="60"/>
        <v>13096</v>
      </c>
      <c r="S76" s="2">
        <f t="shared" si="61"/>
        <v>6720</v>
      </c>
      <c r="T76" s="2">
        <f t="shared" si="62"/>
        <v>9811</v>
      </c>
      <c r="U76" s="2">
        <f t="shared" si="63"/>
        <v>7973</v>
      </c>
      <c r="V76" s="2">
        <f t="shared" si="64"/>
        <v>6405</v>
      </c>
      <c r="W76" s="2">
        <f t="shared" si="65"/>
        <v>7174</v>
      </c>
      <c r="X76" s="2">
        <f t="shared" si="66"/>
        <v>3428</v>
      </c>
      <c r="Y76" s="2">
        <f t="shared" si="67"/>
        <v>8426</v>
      </c>
      <c r="Z76" s="2">
        <f t="shared" si="68"/>
        <v>12197</v>
      </c>
      <c r="AA76" s="2">
        <f t="shared" si="69"/>
        <v>14156</v>
      </c>
      <c r="AB76" s="2">
        <f t="shared" si="70"/>
        <v>2041</v>
      </c>
      <c r="AC76" s="2">
        <f t="shared" si="85"/>
        <v>9900</v>
      </c>
      <c r="AD76" s="2">
        <f t="shared" si="86"/>
        <v>2300</v>
      </c>
      <c r="AE76" s="2">
        <f t="shared" si="71"/>
        <v>3310</v>
      </c>
      <c r="AF76" s="2">
        <f t="shared" si="72"/>
        <v>9688</v>
      </c>
      <c r="AG76" s="2">
        <f t="shared" si="73"/>
        <v>4395</v>
      </c>
      <c r="AH76" s="2">
        <f t="shared" si="74"/>
        <v>9050</v>
      </c>
      <c r="AI76" s="2">
        <f t="shared" si="75"/>
        <v>2350</v>
      </c>
      <c r="AJ76" s="2">
        <f t="shared" si="76"/>
        <v>12682</v>
      </c>
      <c r="AK76" s="2">
        <f t="shared" si="77"/>
        <v>587</v>
      </c>
      <c r="AL76" s="2">
        <f t="shared" si="78"/>
        <v>9490</v>
      </c>
      <c r="AM76" s="10">
        <f t="shared" si="79"/>
        <v>2468</v>
      </c>
      <c r="AN76" s="10">
        <f t="shared" si="80"/>
        <v>5884</v>
      </c>
      <c r="AP76" s="2">
        <v>87</v>
      </c>
      <c r="AQ76" s="2">
        <f t="shared" si="84"/>
        <v>19160</v>
      </c>
      <c r="AR76" s="2">
        <f t="shared" si="81"/>
        <v>12140.469494400209</v>
      </c>
      <c r="AS76" s="2">
        <f t="shared" si="82"/>
        <v>32445.279499000186</v>
      </c>
      <c r="AT76" s="2">
        <f t="shared" si="83"/>
        <v>15385.809904826623</v>
      </c>
    </row>
    <row r="77" spans="1:46" x14ac:dyDescent="0.15">
      <c r="A77" s="2">
        <v>88</v>
      </c>
      <c r="B77" s="2">
        <f t="shared" si="44"/>
        <v>14449</v>
      </c>
      <c r="C77" s="2">
        <f t="shared" si="45"/>
        <v>5198</v>
      </c>
      <c r="D77" s="2">
        <f t="shared" si="46"/>
        <v>13149</v>
      </c>
      <c r="E77" s="2">
        <f t="shared" si="47"/>
        <v>7274</v>
      </c>
      <c r="F77" s="2">
        <f t="shared" si="48"/>
        <v>10215</v>
      </c>
      <c r="G77" s="2">
        <f t="shared" si="49"/>
        <v>6937</v>
      </c>
      <c r="H77" s="2">
        <f t="shared" si="50"/>
        <v>15127</v>
      </c>
      <c r="I77" s="2">
        <f t="shared" si="51"/>
        <v>6992</v>
      </c>
      <c r="J77" s="2">
        <f t="shared" si="52"/>
        <v>5673</v>
      </c>
      <c r="K77" s="2">
        <f t="shared" si="53"/>
        <v>7222</v>
      </c>
      <c r="L77" s="2">
        <f t="shared" si="54"/>
        <v>6829</v>
      </c>
      <c r="M77" s="2">
        <f t="shared" si="55"/>
        <v>7203</v>
      </c>
      <c r="N77" s="2">
        <f t="shared" si="56"/>
        <v>1477</v>
      </c>
      <c r="O77" s="2">
        <f t="shared" si="57"/>
        <v>6295</v>
      </c>
      <c r="P77" s="2">
        <f t="shared" si="58"/>
        <v>1004</v>
      </c>
      <c r="Q77" s="2">
        <f t="shared" si="59"/>
        <v>1277</v>
      </c>
      <c r="R77" s="2">
        <f t="shared" si="60"/>
        <v>13571</v>
      </c>
      <c r="S77" s="2">
        <f t="shared" si="61"/>
        <v>6902</v>
      </c>
      <c r="T77" s="2">
        <f t="shared" si="62"/>
        <v>10172</v>
      </c>
      <c r="U77" s="2">
        <f t="shared" si="63"/>
        <v>8270</v>
      </c>
      <c r="V77" s="2">
        <f t="shared" si="64"/>
        <v>6638</v>
      </c>
      <c r="W77" s="2">
        <f t="shared" si="65"/>
        <v>7421</v>
      </c>
      <c r="X77" s="2">
        <f t="shared" si="66"/>
        <v>3535</v>
      </c>
      <c r="Y77" s="2">
        <f t="shared" si="67"/>
        <v>8768</v>
      </c>
      <c r="Z77" s="2">
        <f t="shared" si="68"/>
        <v>12660</v>
      </c>
      <c r="AA77" s="2">
        <f t="shared" si="69"/>
        <v>14633</v>
      </c>
      <c r="AB77" s="2">
        <f t="shared" si="70"/>
        <v>2113</v>
      </c>
      <c r="AC77" s="2">
        <f t="shared" si="85"/>
        <v>10252</v>
      </c>
      <c r="AD77" s="2">
        <f t="shared" si="86"/>
        <v>2380</v>
      </c>
      <c r="AE77" s="2">
        <f t="shared" si="71"/>
        <v>3410</v>
      </c>
      <c r="AF77" s="2">
        <f t="shared" si="72"/>
        <v>10044</v>
      </c>
      <c r="AG77" s="2">
        <f t="shared" si="73"/>
        <v>4553</v>
      </c>
      <c r="AH77" s="2">
        <f t="shared" si="74"/>
        <v>9369</v>
      </c>
      <c r="AI77" s="2">
        <f t="shared" si="75"/>
        <v>2436</v>
      </c>
      <c r="AJ77" s="2">
        <f t="shared" si="76"/>
        <v>13149</v>
      </c>
      <c r="AK77" s="2">
        <f t="shared" si="77"/>
        <v>608</v>
      </c>
      <c r="AL77" s="2">
        <f t="shared" si="78"/>
        <v>9823</v>
      </c>
      <c r="AM77" s="10">
        <f t="shared" si="79"/>
        <v>2548</v>
      </c>
      <c r="AN77" s="10">
        <f t="shared" si="80"/>
        <v>6088</v>
      </c>
      <c r="AP77" s="2">
        <v>88</v>
      </c>
      <c r="AQ77" s="2">
        <f t="shared" si="84"/>
        <v>19874</v>
      </c>
      <c r="AR77" s="2">
        <f t="shared" si="81"/>
        <v>12572.511805847627</v>
      </c>
      <c r="AS77" s="2">
        <f t="shared" si="82"/>
        <v>33673.598357173549</v>
      </c>
      <c r="AT77" s="2">
        <f t="shared" si="83"/>
        <v>15887.497694421509</v>
      </c>
    </row>
    <row r="78" spans="1:46" x14ac:dyDescent="0.15">
      <c r="A78" s="2">
        <v>89</v>
      </c>
      <c r="B78" s="2">
        <f t="shared" si="44"/>
        <v>15007</v>
      </c>
      <c r="C78" s="2">
        <f t="shared" si="45"/>
        <v>5381</v>
      </c>
      <c r="D78" s="2">
        <f t="shared" si="46"/>
        <v>13627</v>
      </c>
      <c r="E78" s="2">
        <f t="shared" si="47"/>
        <v>7540</v>
      </c>
      <c r="F78" s="2">
        <f t="shared" si="48"/>
        <v>10596</v>
      </c>
      <c r="G78" s="2">
        <f t="shared" si="49"/>
        <v>7194</v>
      </c>
      <c r="H78" s="2">
        <f t="shared" si="50"/>
        <v>15678</v>
      </c>
      <c r="I78" s="2">
        <f t="shared" si="51"/>
        <v>7240</v>
      </c>
      <c r="J78" s="2">
        <f t="shared" si="52"/>
        <v>5870</v>
      </c>
      <c r="K78" s="2">
        <f t="shared" si="53"/>
        <v>7476</v>
      </c>
      <c r="L78" s="2">
        <f t="shared" si="54"/>
        <v>7061</v>
      </c>
      <c r="M78" s="2">
        <f t="shared" si="55"/>
        <v>7456</v>
      </c>
      <c r="N78" s="2">
        <f t="shared" si="56"/>
        <v>1537</v>
      </c>
      <c r="O78" s="2">
        <f t="shared" si="57"/>
        <v>6514</v>
      </c>
      <c r="P78" s="2">
        <f t="shared" si="58"/>
        <v>1040</v>
      </c>
      <c r="Q78" s="2">
        <f t="shared" si="59"/>
        <v>1318</v>
      </c>
      <c r="R78" s="2">
        <f t="shared" si="60"/>
        <v>14057</v>
      </c>
      <c r="S78" s="2">
        <f t="shared" si="61"/>
        <v>7087</v>
      </c>
      <c r="T78" s="2">
        <f t="shared" si="62"/>
        <v>10541</v>
      </c>
      <c r="U78" s="2">
        <f t="shared" si="63"/>
        <v>8575</v>
      </c>
      <c r="V78" s="2">
        <f t="shared" si="64"/>
        <v>6877</v>
      </c>
      <c r="W78" s="2">
        <f t="shared" si="65"/>
        <v>7675</v>
      </c>
      <c r="X78" s="2">
        <f t="shared" si="66"/>
        <v>3644</v>
      </c>
      <c r="Y78" s="2">
        <f t="shared" si="67"/>
        <v>9119</v>
      </c>
      <c r="Z78" s="2">
        <f t="shared" si="68"/>
        <v>13135</v>
      </c>
      <c r="AA78" s="2">
        <f t="shared" si="69"/>
        <v>15121</v>
      </c>
      <c r="AB78" s="2">
        <f t="shared" si="70"/>
        <v>2185</v>
      </c>
      <c r="AC78" s="2">
        <f t="shared" si="85"/>
        <v>10613</v>
      </c>
      <c r="AD78" s="2">
        <f t="shared" si="86"/>
        <v>2462</v>
      </c>
      <c r="AE78" s="2">
        <f t="shared" si="71"/>
        <v>3512</v>
      </c>
      <c r="AF78" s="2">
        <f t="shared" si="72"/>
        <v>10409</v>
      </c>
      <c r="AG78" s="2">
        <f t="shared" si="73"/>
        <v>4716</v>
      </c>
      <c r="AH78" s="2">
        <f t="shared" si="74"/>
        <v>9695</v>
      </c>
      <c r="AI78" s="2">
        <f t="shared" si="75"/>
        <v>2524</v>
      </c>
      <c r="AJ78" s="2">
        <f t="shared" si="76"/>
        <v>13627</v>
      </c>
      <c r="AK78" s="2">
        <f t="shared" si="77"/>
        <v>628</v>
      </c>
      <c r="AL78" s="2">
        <f t="shared" si="78"/>
        <v>10164</v>
      </c>
      <c r="AM78" s="10">
        <f t="shared" si="79"/>
        <v>2629</v>
      </c>
      <c r="AN78" s="10">
        <f t="shared" si="80"/>
        <v>6296</v>
      </c>
      <c r="AP78" s="2">
        <v>89</v>
      </c>
      <c r="AQ78" s="2">
        <f t="shared" si="84"/>
        <v>20606</v>
      </c>
      <c r="AR78" s="2">
        <f t="shared" si="81"/>
        <v>13014.785621497831</v>
      </c>
      <c r="AS78" s="2">
        <f t="shared" si="82"/>
        <v>34933.747838005438</v>
      </c>
      <c r="AT78" s="2">
        <f t="shared" si="83"/>
        <v>16399.597009988727</v>
      </c>
    </row>
    <row r="79" spans="1:46" x14ac:dyDescent="0.15">
      <c r="A79" s="2">
        <v>90</v>
      </c>
      <c r="B79" s="2">
        <f t="shared" si="44"/>
        <v>15579</v>
      </c>
      <c r="C79" s="2">
        <f t="shared" si="45"/>
        <v>5568</v>
      </c>
      <c r="D79" s="2">
        <f t="shared" si="46"/>
        <v>14117</v>
      </c>
      <c r="E79" s="2">
        <f t="shared" si="47"/>
        <v>7812</v>
      </c>
      <c r="F79" s="2">
        <f t="shared" si="48"/>
        <v>10987</v>
      </c>
      <c r="G79" s="2">
        <f t="shared" si="49"/>
        <v>7457</v>
      </c>
      <c r="H79" s="2">
        <f t="shared" si="50"/>
        <v>16243</v>
      </c>
      <c r="I79" s="2">
        <f t="shared" si="51"/>
        <v>7493</v>
      </c>
      <c r="J79" s="2">
        <f t="shared" si="52"/>
        <v>6073</v>
      </c>
      <c r="K79" s="2">
        <f t="shared" si="53"/>
        <v>7735</v>
      </c>
      <c r="L79" s="2">
        <f t="shared" si="54"/>
        <v>7298</v>
      </c>
      <c r="M79" s="2">
        <f t="shared" si="55"/>
        <v>7715</v>
      </c>
      <c r="N79" s="2">
        <f t="shared" si="56"/>
        <v>1598</v>
      </c>
      <c r="O79" s="2">
        <f t="shared" si="57"/>
        <v>6738</v>
      </c>
      <c r="P79" s="2">
        <f t="shared" si="58"/>
        <v>1076</v>
      </c>
      <c r="Q79" s="2">
        <f t="shared" si="59"/>
        <v>1360</v>
      </c>
      <c r="R79" s="2">
        <f t="shared" si="60"/>
        <v>14555</v>
      </c>
      <c r="S79" s="2">
        <f t="shared" si="61"/>
        <v>7274</v>
      </c>
      <c r="T79" s="2">
        <f t="shared" si="62"/>
        <v>10920</v>
      </c>
      <c r="U79" s="2">
        <f t="shared" si="63"/>
        <v>8887</v>
      </c>
      <c r="V79" s="2">
        <f t="shared" si="64"/>
        <v>7122</v>
      </c>
      <c r="W79" s="2">
        <f t="shared" si="65"/>
        <v>7934</v>
      </c>
      <c r="X79" s="2">
        <f t="shared" si="66"/>
        <v>3756</v>
      </c>
      <c r="Y79" s="2">
        <f t="shared" si="67"/>
        <v>9481</v>
      </c>
      <c r="Z79" s="2">
        <f t="shared" si="68"/>
        <v>13623</v>
      </c>
      <c r="AA79" s="2">
        <f t="shared" si="69"/>
        <v>15619</v>
      </c>
      <c r="AB79" s="2">
        <f t="shared" si="70"/>
        <v>2260</v>
      </c>
      <c r="AC79" s="2">
        <f t="shared" si="85"/>
        <v>10982</v>
      </c>
      <c r="AD79" s="2">
        <f t="shared" si="86"/>
        <v>2546</v>
      </c>
      <c r="AE79" s="2">
        <f t="shared" si="71"/>
        <v>3615</v>
      </c>
      <c r="AF79" s="2">
        <f t="shared" si="72"/>
        <v>10783</v>
      </c>
      <c r="AG79" s="2">
        <f t="shared" si="73"/>
        <v>4882</v>
      </c>
      <c r="AH79" s="2">
        <f t="shared" si="74"/>
        <v>10029</v>
      </c>
      <c r="AI79" s="2">
        <f t="shared" si="75"/>
        <v>2614</v>
      </c>
      <c r="AJ79" s="2">
        <f t="shared" si="76"/>
        <v>14117</v>
      </c>
      <c r="AK79" s="2">
        <f t="shared" si="77"/>
        <v>650</v>
      </c>
      <c r="AL79" s="2">
        <f t="shared" si="78"/>
        <v>10513</v>
      </c>
      <c r="AM79" s="10">
        <f t="shared" si="79"/>
        <v>2711</v>
      </c>
      <c r="AN79" s="10">
        <f t="shared" si="80"/>
        <v>6509</v>
      </c>
      <c r="AP79" s="2">
        <v>90</v>
      </c>
      <c r="AQ79" s="2">
        <f t="shared" si="84"/>
        <v>21357</v>
      </c>
      <c r="AR79" s="2">
        <f t="shared" si="81"/>
        <v>13467.414190966658</v>
      </c>
      <c r="AS79" s="2">
        <f t="shared" si="82"/>
        <v>36226.181225712702</v>
      </c>
      <c r="AT79" s="2">
        <f t="shared" si="83"/>
        <v>16922.203293559804</v>
      </c>
    </row>
    <row r="80" spans="1:46" x14ac:dyDescent="0.15">
      <c r="A80" s="2">
        <v>91</v>
      </c>
      <c r="B80" s="2">
        <f t="shared" si="44"/>
        <v>16167</v>
      </c>
      <c r="C80" s="2">
        <f t="shared" si="45"/>
        <v>5760</v>
      </c>
      <c r="D80" s="2">
        <f t="shared" si="46"/>
        <v>14620</v>
      </c>
      <c r="E80" s="2">
        <f t="shared" si="47"/>
        <v>8092</v>
      </c>
      <c r="F80" s="2">
        <f t="shared" si="48"/>
        <v>11387</v>
      </c>
      <c r="G80" s="2">
        <f t="shared" si="49"/>
        <v>7726</v>
      </c>
      <c r="H80" s="2">
        <f t="shared" si="50"/>
        <v>16822</v>
      </c>
      <c r="I80" s="2">
        <f t="shared" si="51"/>
        <v>7752</v>
      </c>
      <c r="J80" s="2">
        <f t="shared" si="52"/>
        <v>6280</v>
      </c>
      <c r="K80" s="2">
        <f t="shared" si="53"/>
        <v>8000</v>
      </c>
      <c r="L80" s="2">
        <f t="shared" si="54"/>
        <v>7540</v>
      </c>
      <c r="M80" s="2">
        <f t="shared" si="55"/>
        <v>7979</v>
      </c>
      <c r="N80" s="2">
        <f t="shared" si="56"/>
        <v>1661</v>
      </c>
      <c r="O80" s="2">
        <f t="shared" si="57"/>
        <v>6968</v>
      </c>
      <c r="P80" s="2">
        <f t="shared" si="58"/>
        <v>1114</v>
      </c>
      <c r="Q80" s="2">
        <f t="shared" si="59"/>
        <v>1403</v>
      </c>
      <c r="R80" s="2">
        <f t="shared" si="60"/>
        <v>15065</v>
      </c>
      <c r="S80" s="2">
        <f t="shared" si="61"/>
        <v>7464</v>
      </c>
      <c r="T80" s="2">
        <f t="shared" si="62"/>
        <v>11308</v>
      </c>
      <c r="U80" s="2">
        <f t="shared" si="63"/>
        <v>9207</v>
      </c>
      <c r="V80" s="2">
        <f t="shared" si="64"/>
        <v>7373</v>
      </c>
      <c r="W80" s="2">
        <f t="shared" si="65"/>
        <v>8198</v>
      </c>
      <c r="X80" s="2">
        <f t="shared" si="66"/>
        <v>3869</v>
      </c>
      <c r="Y80" s="2">
        <f t="shared" si="67"/>
        <v>9853</v>
      </c>
      <c r="Z80" s="2">
        <f t="shared" si="68"/>
        <v>14122</v>
      </c>
      <c r="AA80" s="2">
        <f t="shared" si="69"/>
        <v>16127</v>
      </c>
      <c r="AB80" s="2">
        <f t="shared" si="70"/>
        <v>2336</v>
      </c>
      <c r="AC80" s="2">
        <f t="shared" si="85"/>
        <v>11360</v>
      </c>
      <c r="AD80" s="2">
        <f t="shared" si="86"/>
        <v>2632</v>
      </c>
      <c r="AE80" s="2">
        <f t="shared" si="71"/>
        <v>3721</v>
      </c>
      <c r="AF80" s="2">
        <f t="shared" si="72"/>
        <v>11166</v>
      </c>
      <c r="AG80" s="2">
        <f t="shared" si="73"/>
        <v>5052</v>
      </c>
      <c r="AH80" s="2">
        <f t="shared" si="74"/>
        <v>10371</v>
      </c>
      <c r="AI80" s="2">
        <f t="shared" si="75"/>
        <v>2707</v>
      </c>
      <c r="AJ80" s="2">
        <f t="shared" si="76"/>
        <v>14620</v>
      </c>
      <c r="AK80" s="2">
        <f t="shared" si="77"/>
        <v>671</v>
      </c>
      <c r="AL80" s="2">
        <f t="shared" si="78"/>
        <v>10870</v>
      </c>
      <c r="AM80" s="10">
        <f t="shared" si="79"/>
        <v>2796</v>
      </c>
      <c r="AN80" s="10">
        <f t="shared" si="80"/>
        <v>6727</v>
      </c>
      <c r="AP80" s="2">
        <v>91</v>
      </c>
      <c r="AQ80" s="2">
        <f t="shared" si="84"/>
        <v>22125</v>
      </c>
      <c r="AR80" s="2">
        <f t="shared" si="81"/>
        <v>13930.520846573871</v>
      </c>
      <c r="AS80" s="2">
        <f t="shared" si="82"/>
        <v>37551.353086710638</v>
      </c>
      <c r="AT80" s="2">
        <f t="shared" si="83"/>
        <v>17455.411781018582</v>
      </c>
    </row>
    <row r="81" spans="1:46" x14ac:dyDescent="0.15">
      <c r="A81" s="2">
        <v>92</v>
      </c>
      <c r="B81" s="2">
        <f t="shared" si="44"/>
        <v>16770</v>
      </c>
      <c r="C81" s="2">
        <f t="shared" si="45"/>
        <v>5957</v>
      </c>
      <c r="D81" s="2">
        <f t="shared" si="46"/>
        <v>15134</v>
      </c>
      <c r="E81" s="2">
        <f t="shared" si="47"/>
        <v>8378</v>
      </c>
      <c r="F81" s="2">
        <f t="shared" si="48"/>
        <v>11797</v>
      </c>
      <c r="G81" s="2">
        <f t="shared" si="49"/>
        <v>8002</v>
      </c>
      <c r="H81" s="2">
        <f t="shared" si="50"/>
        <v>17414</v>
      </c>
      <c r="I81" s="2">
        <f t="shared" si="51"/>
        <v>8018</v>
      </c>
      <c r="J81" s="2">
        <f t="shared" si="52"/>
        <v>6491</v>
      </c>
      <c r="K81" s="2">
        <f t="shared" si="53"/>
        <v>8272</v>
      </c>
      <c r="L81" s="2">
        <f t="shared" si="54"/>
        <v>7787</v>
      </c>
      <c r="M81" s="2">
        <f t="shared" si="55"/>
        <v>8250</v>
      </c>
      <c r="N81" s="2">
        <f t="shared" si="56"/>
        <v>1726</v>
      </c>
      <c r="O81" s="2">
        <f t="shared" si="57"/>
        <v>7202</v>
      </c>
      <c r="P81" s="2">
        <f t="shared" si="58"/>
        <v>1152</v>
      </c>
      <c r="Q81" s="2">
        <f t="shared" si="59"/>
        <v>1446</v>
      </c>
      <c r="R81" s="2">
        <f t="shared" si="60"/>
        <v>15586</v>
      </c>
      <c r="S81" s="2">
        <f t="shared" si="61"/>
        <v>7657</v>
      </c>
      <c r="T81" s="2">
        <f t="shared" si="62"/>
        <v>11705</v>
      </c>
      <c r="U81" s="2">
        <f t="shared" si="63"/>
        <v>9535</v>
      </c>
      <c r="V81" s="2">
        <f t="shared" si="64"/>
        <v>7629</v>
      </c>
      <c r="W81" s="2">
        <f t="shared" si="65"/>
        <v>8469</v>
      </c>
      <c r="X81" s="2">
        <f t="shared" si="66"/>
        <v>3985</v>
      </c>
      <c r="Y81" s="2">
        <f t="shared" si="67"/>
        <v>10235</v>
      </c>
      <c r="Z81" s="2">
        <f t="shared" si="68"/>
        <v>14634</v>
      </c>
      <c r="AA81" s="2">
        <f t="shared" si="69"/>
        <v>16647</v>
      </c>
      <c r="AB81" s="2">
        <f t="shared" si="70"/>
        <v>2414</v>
      </c>
      <c r="AC81" s="2">
        <f t="shared" si="85"/>
        <v>11746</v>
      </c>
      <c r="AD81" s="2">
        <f t="shared" si="86"/>
        <v>2720</v>
      </c>
      <c r="AE81" s="2">
        <f t="shared" si="71"/>
        <v>3828</v>
      </c>
      <c r="AF81" s="2">
        <f t="shared" si="72"/>
        <v>11559</v>
      </c>
      <c r="AG81" s="2">
        <f t="shared" si="73"/>
        <v>5226</v>
      </c>
      <c r="AH81" s="2">
        <f t="shared" si="74"/>
        <v>10720</v>
      </c>
      <c r="AI81" s="2">
        <f t="shared" si="75"/>
        <v>2801</v>
      </c>
      <c r="AJ81" s="2">
        <f t="shared" si="76"/>
        <v>15134</v>
      </c>
      <c r="AK81" s="2">
        <f t="shared" si="77"/>
        <v>694</v>
      </c>
      <c r="AL81" s="2">
        <f t="shared" si="78"/>
        <v>11235</v>
      </c>
      <c r="AM81" s="10">
        <f t="shared" si="79"/>
        <v>2882</v>
      </c>
      <c r="AN81" s="10">
        <f t="shared" si="80"/>
        <v>6950</v>
      </c>
      <c r="AP81" s="2">
        <v>92</v>
      </c>
      <c r="AQ81" s="2">
        <f t="shared" si="84"/>
        <v>22913</v>
      </c>
      <c r="AR81" s="2">
        <f t="shared" si="81"/>
        <v>14404.229002478683</v>
      </c>
      <c r="AS81" s="2">
        <f t="shared" si="82"/>
        <v>38909.719258932259</v>
      </c>
      <c r="AT81" s="2">
        <f t="shared" si="83"/>
        <v>17999.317504830022</v>
      </c>
    </row>
    <row r="82" spans="1:46" x14ac:dyDescent="0.15">
      <c r="A82" s="2">
        <v>93</v>
      </c>
      <c r="B82" s="2">
        <f t="shared" si="44"/>
        <v>17389</v>
      </c>
      <c r="C82" s="2">
        <f t="shared" si="45"/>
        <v>6158</v>
      </c>
      <c r="D82" s="2">
        <f t="shared" si="46"/>
        <v>15660</v>
      </c>
      <c r="E82" s="2">
        <f t="shared" si="47"/>
        <v>8671</v>
      </c>
      <c r="F82" s="2">
        <f t="shared" si="48"/>
        <v>12218</v>
      </c>
      <c r="G82" s="2">
        <f t="shared" si="49"/>
        <v>8285</v>
      </c>
      <c r="H82" s="2">
        <f t="shared" si="50"/>
        <v>18021</v>
      </c>
      <c r="I82" s="2">
        <f t="shared" si="51"/>
        <v>8289</v>
      </c>
      <c r="J82" s="2">
        <f t="shared" si="52"/>
        <v>6708</v>
      </c>
      <c r="K82" s="2">
        <f t="shared" si="53"/>
        <v>8549</v>
      </c>
      <c r="L82" s="2">
        <f t="shared" si="54"/>
        <v>8040</v>
      </c>
      <c r="M82" s="2">
        <f t="shared" si="55"/>
        <v>8527</v>
      </c>
      <c r="N82" s="2">
        <f t="shared" si="56"/>
        <v>1792</v>
      </c>
      <c r="O82" s="2">
        <f t="shared" si="57"/>
        <v>7442</v>
      </c>
      <c r="P82" s="2">
        <f t="shared" si="58"/>
        <v>1192</v>
      </c>
      <c r="Q82" s="2">
        <f t="shared" si="59"/>
        <v>1490</v>
      </c>
      <c r="R82" s="2">
        <f t="shared" si="60"/>
        <v>16120</v>
      </c>
      <c r="S82" s="2">
        <f t="shared" si="61"/>
        <v>7853</v>
      </c>
      <c r="T82" s="2">
        <f t="shared" si="62"/>
        <v>12112</v>
      </c>
      <c r="U82" s="2">
        <f t="shared" si="63"/>
        <v>9871</v>
      </c>
      <c r="V82" s="2">
        <f t="shared" si="64"/>
        <v>7892</v>
      </c>
      <c r="W82" s="2">
        <f t="shared" si="65"/>
        <v>8745</v>
      </c>
      <c r="X82" s="2">
        <f t="shared" si="66"/>
        <v>4102</v>
      </c>
      <c r="Y82" s="2">
        <f t="shared" si="67"/>
        <v>10627</v>
      </c>
      <c r="Z82" s="2">
        <f t="shared" si="68"/>
        <v>15159</v>
      </c>
      <c r="AA82" s="2">
        <f t="shared" si="69"/>
        <v>17177</v>
      </c>
      <c r="AB82" s="2">
        <f t="shared" si="70"/>
        <v>2494</v>
      </c>
      <c r="AC82" s="2">
        <f t="shared" si="85"/>
        <v>12141</v>
      </c>
      <c r="AD82" s="2">
        <f t="shared" si="86"/>
        <v>2810</v>
      </c>
      <c r="AE82" s="2">
        <f t="shared" si="71"/>
        <v>3937</v>
      </c>
      <c r="AF82" s="2">
        <f t="shared" si="72"/>
        <v>11960</v>
      </c>
      <c r="AG82" s="2">
        <f t="shared" si="73"/>
        <v>5404</v>
      </c>
      <c r="AH82" s="2">
        <f t="shared" si="74"/>
        <v>11077</v>
      </c>
      <c r="AI82" s="2">
        <f t="shared" si="75"/>
        <v>2898</v>
      </c>
      <c r="AJ82" s="2">
        <f t="shared" si="76"/>
        <v>15660</v>
      </c>
      <c r="AK82" s="2">
        <f t="shared" si="77"/>
        <v>716</v>
      </c>
      <c r="AL82" s="2">
        <f t="shared" si="78"/>
        <v>11607</v>
      </c>
      <c r="AM82" s="10">
        <f t="shared" si="79"/>
        <v>2969</v>
      </c>
      <c r="AN82" s="10">
        <f t="shared" si="80"/>
        <v>7178</v>
      </c>
      <c r="AP82" s="2">
        <v>93</v>
      </c>
      <c r="AQ82" s="2">
        <f t="shared" si="84"/>
        <v>23720</v>
      </c>
      <c r="AR82" s="2">
        <f t="shared" si="81"/>
        <v>14888.662153833897</v>
      </c>
      <c r="AS82" s="2">
        <f t="shared" si="82"/>
        <v>40301.736841352344</v>
      </c>
      <c r="AT82" s="2">
        <f t="shared" si="83"/>
        <v>18554.015296702913</v>
      </c>
    </row>
    <row r="83" spans="1:46" x14ac:dyDescent="0.15">
      <c r="A83" s="2">
        <v>94</v>
      </c>
      <c r="B83" s="2">
        <f t="shared" si="44"/>
        <v>18023</v>
      </c>
      <c r="C83" s="2">
        <f t="shared" si="45"/>
        <v>6363</v>
      </c>
      <c r="D83" s="2">
        <f t="shared" si="46"/>
        <v>16199</v>
      </c>
      <c r="E83" s="2">
        <f t="shared" si="47"/>
        <v>8971</v>
      </c>
      <c r="F83" s="2">
        <f t="shared" si="48"/>
        <v>12648</v>
      </c>
      <c r="G83" s="2">
        <f t="shared" si="49"/>
        <v>8574</v>
      </c>
      <c r="H83" s="2">
        <f t="shared" si="50"/>
        <v>18641</v>
      </c>
      <c r="I83" s="2">
        <f t="shared" si="51"/>
        <v>8566</v>
      </c>
      <c r="J83" s="2">
        <f t="shared" si="52"/>
        <v>6929</v>
      </c>
      <c r="K83" s="2">
        <f t="shared" si="53"/>
        <v>8833</v>
      </c>
      <c r="L83" s="2">
        <f t="shared" si="54"/>
        <v>8298</v>
      </c>
      <c r="M83" s="2">
        <f t="shared" si="55"/>
        <v>8810</v>
      </c>
      <c r="N83" s="2">
        <f t="shared" si="56"/>
        <v>1861</v>
      </c>
      <c r="O83" s="2">
        <f t="shared" si="57"/>
        <v>7687</v>
      </c>
      <c r="P83" s="2">
        <f t="shared" si="58"/>
        <v>1232</v>
      </c>
      <c r="Q83" s="2">
        <f t="shared" si="59"/>
        <v>1536</v>
      </c>
      <c r="R83" s="2">
        <f t="shared" si="60"/>
        <v>16666</v>
      </c>
      <c r="S83" s="2">
        <f t="shared" si="61"/>
        <v>8052</v>
      </c>
      <c r="T83" s="2">
        <f t="shared" si="62"/>
        <v>12528</v>
      </c>
      <c r="U83" s="2">
        <f t="shared" si="63"/>
        <v>10215</v>
      </c>
      <c r="V83" s="2">
        <f t="shared" si="64"/>
        <v>8161</v>
      </c>
      <c r="W83" s="2">
        <f t="shared" si="65"/>
        <v>9028</v>
      </c>
      <c r="X83" s="2">
        <f t="shared" si="66"/>
        <v>4222</v>
      </c>
      <c r="Y83" s="2">
        <f t="shared" si="67"/>
        <v>11030</v>
      </c>
      <c r="Z83" s="2">
        <f t="shared" si="68"/>
        <v>15697</v>
      </c>
      <c r="AA83" s="2">
        <f t="shared" si="69"/>
        <v>17718</v>
      </c>
      <c r="AB83" s="2">
        <f t="shared" si="70"/>
        <v>2575</v>
      </c>
      <c r="AC83" s="2">
        <f t="shared" si="85"/>
        <v>12545</v>
      </c>
      <c r="AD83" s="2">
        <f t="shared" si="86"/>
        <v>2902</v>
      </c>
      <c r="AE83" s="2">
        <f t="shared" si="71"/>
        <v>4048</v>
      </c>
      <c r="AF83" s="2">
        <f t="shared" si="72"/>
        <v>12371</v>
      </c>
      <c r="AG83" s="2">
        <f t="shared" si="73"/>
        <v>5586</v>
      </c>
      <c r="AH83" s="2">
        <f t="shared" si="74"/>
        <v>11441</v>
      </c>
      <c r="AI83" s="2">
        <f t="shared" si="75"/>
        <v>2997</v>
      </c>
      <c r="AJ83" s="2">
        <f t="shared" si="76"/>
        <v>16199</v>
      </c>
      <c r="AK83" s="2">
        <f t="shared" si="77"/>
        <v>739</v>
      </c>
      <c r="AL83" s="2">
        <f t="shared" si="78"/>
        <v>11988</v>
      </c>
      <c r="AM83" s="10">
        <f t="shared" si="79"/>
        <v>3059</v>
      </c>
      <c r="AN83" s="10">
        <f t="shared" si="80"/>
        <v>7410</v>
      </c>
      <c r="AP83" s="2">
        <v>94</v>
      </c>
      <c r="AQ83" s="2">
        <f t="shared" si="84"/>
        <v>24546</v>
      </c>
      <c r="AR83" s="2">
        <f t="shared" si="81"/>
        <v>15383.943875957617</v>
      </c>
      <c r="AS83" s="2">
        <f t="shared" si="82"/>
        <v>41727.864183712074</v>
      </c>
      <c r="AT83" s="2">
        <f t="shared" si="83"/>
        <v>19119.599790189604</v>
      </c>
    </row>
    <row r="84" spans="1:46" x14ac:dyDescent="0.15">
      <c r="A84" s="2">
        <v>95</v>
      </c>
      <c r="B84" s="2">
        <f t="shared" si="44"/>
        <v>18674</v>
      </c>
      <c r="C84" s="2">
        <f t="shared" si="45"/>
        <v>6573</v>
      </c>
      <c r="D84" s="2">
        <f t="shared" si="46"/>
        <v>16750</v>
      </c>
      <c r="E84" s="2">
        <f t="shared" si="47"/>
        <v>9278</v>
      </c>
      <c r="F84" s="2">
        <f t="shared" si="48"/>
        <v>13089</v>
      </c>
      <c r="G84" s="2">
        <f t="shared" si="49"/>
        <v>8871</v>
      </c>
      <c r="H84" s="2">
        <f t="shared" si="50"/>
        <v>19277</v>
      </c>
      <c r="I84" s="2">
        <f t="shared" si="51"/>
        <v>8850</v>
      </c>
      <c r="J84" s="2">
        <f t="shared" si="52"/>
        <v>7155</v>
      </c>
      <c r="K84" s="2">
        <f t="shared" si="53"/>
        <v>9123</v>
      </c>
      <c r="L84" s="2">
        <f t="shared" si="54"/>
        <v>8562</v>
      </c>
      <c r="M84" s="2">
        <f t="shared" si="55"/>
        <v>9099</v>
      </c>
      <c r="N84" s="2">
        <f t="shared" si="56"/>
        <v>1931</v>
      </c>
      <c r="O84" s="2">
        <f t="shared" si="57"/>
        <v>7937</v>
      </c>
      <c r="P84" s="2">
        <f t="shared" si="58"/>
        <v>1273</v>
      </c>
      <c r="Q84" s="2">
        <f t="shared" si="59"/>
        <v>1582</v>
      </c>
      <c r="R84" s="2">
        <f t="shared" si="60"/>
        <v>17225</v>
      </c>
      <c r="S84" s="2">
        <f t="shared" si="61"/>
        <v>8253</v>
      </c>
      <c r="T84" s="2">
        <f t="shared" si="62"/>
        <v>12954</v>
      </c>
      <c r="U84" s="2">
        <f t="shared" si="63"/>
        <v>10567</v>
      </c>
      <c r="V84" s="2">
        <f t="shared" si="64"/>
        <v>8436</v>
      </c>
      <c r="W84" s="2">
        <f t="shared" si="65"/>
        <v>9316</v>
      </c>
      <c r="X84" s="2">
        <f t="shared" si="66"/>
        <v>4344</v>
      </c>
      <c r="Y84" s="2">
        <f t="shared" si="67"/>
        <v>11444</v>
      </c>
      <c r="Z84" s="2">
        <f t="shared" si="68"/>
        <v>16248</v>
      </c>
      <c r="AA84" s="2">
        <f t="shared" si="69"/>
        <v>18270</v>
      </c>
      <c r="AB84" s="2">
        <f t="shared" si="70"/>
        <v>2658</v>
      </c>
      <c r="AC84" s="2">
        <f t="shared" si="85"/>
        <v>12958</v>
      </c>
      <c r="AD84" s="2">
        <f t="shared" si="86"/>
        <v>2996</v>
      </c>
      <c r="AE84" s="2">
        <f t="shared" si="71"/>
        <v>4161</v>
      </c>
      <c r="AF84" s="2">
        <f t="shared" si="72"/>
        <v>12792</v>
      </c>
      <c r="AG84" s="2">
        <f t="shared" si="73"/>
        <v>5773</v>
      </c>
      <c r="AH84" s="2">
        <f t="shared" si="74"/>
        <v>11814</v>
      </c>
      <c r="AI84" s="2">
        <f t="shared" si="75"/>
        <v>3098</v>
      </c>
      <c r="AJ84" s="2">
        <f t="shared" si="76"/>
        <v>16750</v>
      </c>
      <c r="AK84" s="2">
        <f t="shared" si="77"/>
        <v>763</v>
      </c>
      <c r="AL84" s="2">
        <f t="shared" si="78"/>
        <v>12378</v>
      </c>
      <c r="AM84" s="10">
        <f t="shared" si="79"/>
        <v>3149</v>
      </c>
      <c r="AN84" s="10">
        <f t="shared" si="80"/>
        <v>7647</v>
      </c>
      <c r="AP84" s="2">
        <v>95</v>
      </c>
      <c r="AQ84" s="2">
        <f t="shared" si="84"/>
        <v>25392</v>
      </c>
      <c r="AR84" s="2">
        <f t="shared" si="81"/>
        <v>15890.197823522549</v>
      </c>
      <c r="AS84" s="2">
        <f t="shared" si="82"/>
        <v>43188.560876436321</v>
      </c>
      <c r="AT84" s="2">
        <f t="shared" si="83"/>
        <v>19696.165423224371</v>
      </c>
    </row>
    <row r="85" spans="1:46" x14ac:dyDescent="0.15">
      <c r="A85" s="2">
        <v>96</v>
      </c>
      <c r="B85" s="2">
        <f t="shared" si="44"/>
        <v>19341</v>
      </c>
      <c r="C85" s="2">
        <f t="shared" si="45"/>
        <v>6787</v>
      </c>
      <c r="D85" s="2">
        <f t="shared" si="46"/>
        <v>17314</v>
      </c>
      <c r="E85" s="2">
        <f t="shared" si="47"/>
        <v>9593</v>
      </c>
      <c r="F85" s="2">
        <f t="shared" si="48"/>
        <v>13541</v>
      </c>
      <c r="G85" s="2">
        <f t="shared" si="49"/>
        <v>9174</v>
      </c>
      <c r="H85" s="2">
        <f t="shared" si="50"/>
        <v>19927</v>
      </c>
      <c r="I85" s="2">
        <f t="shared" si="51"/>
        <v>9140</v>
      </c>
      <c r="J85" s="2">
        <f t="shared" si="52"/>
        <v>7386</v>
      </c>
      <c r="K85" s="2">
        <f t="shared" si="53"/>
        <v>9420</v>
      </c>
      <c r="L85" s="2">
        <f t="shared" si="54"/>
        <v>8831</v>
      </c>
      <c r="M85" s="2">
        <f t="shared" si="55"/>
        <v>9395</v>
      </c>
      <c r="N85" s="2">
        <f t="shared" si="56"/>
        <v>2003</v>
      </c>
      <c r="O85" s="2">
        <f t="shared" si="57"/>
        <v>8193</v>
      </c>
      <c r="P85" s="2">
        <f t="shared" si="58"/>
        <v>1316</v>
      </c>
      <c r="Q85" s="2">
        <f t="shared" si="59"/>
        <v>1628</v>
      </c>
      <c r="R85" s="2">
        <f t="shared" si="60"/>
        <v>17796</v>
      </c>
      <c r="S85" s="2">
        <f t="shared" si="61"/>
        <v>8458</v>
      </c>
      <c r="T85" s="2">
        <f t="shared" si="62"/>
        <v>13389</v>
      </c>
      <c r="U85" s="2">
        <f t="shared" si="63"/>
        <v>10927</v>
      </c>
      <c r="V85" s="2">
        <f t="shared" si="64"/>
        <v>8717</v>
      </c>
      <c r="W85" s="2">
        <f t="shared" si="65"/>
        <v>9611</v>
      </c>
      <c r="X85" s="2">
        <f t="shared" si="66"/>
        <v>4468</v>
      </c>
      <c r="Y85" s="2">
        <f t="shared" si="67"/>
        <v>11868</v>
      </c>
      <c r="Z85" s="2">
        <f t="shared" si="68"/>
        <v>16812</v>
      </c>
      <c r="AA85" s="2">
        <f t="shared" si="69"/>
        <v>18833</v>
      </c>
      <c r="AB85" s="2">
        <f t="shared" si="70"/>
        <v>2743</v>
      </c>
      <c r="AC85" s="2">
        <f t="shared" si="85"/>
        <v>13380</v>
      </c>
      <c r="AD85" s="2">
        <f t="shared" si="86"/>
        <v>3092</v>
      </c>
      <c r="AE85" s="2">
        <f t="shared" si="71"/>
        <v>4276</v>
      </c>
      <c r="AF85" s="2">
        <f t="shared" si="72"/>
        <v>13222</v>
      </c>
      <c r="AG85" s="2">
        <f t="shared" si="73"/>
        <v>5963</v>
      </c>
      <c r="AH85" s="2">
        <f t="shared" si="74"/>
        <v>12195</v>
      </c>
      <c r="AI85" s="2">
        <f t="shared" si="75"/>
        <v>3202</v>
      </c>
      <c r="AJ85" s="2">
        <f t="shared" si="76"/>
        <v>17314</v>
      </c>
      <c r="AK85" s="2">
        <f t="shared" si="77"/>
        <v>787</v>
      </c>
      <c r="AL85" s="2">
        <f t="shared" si="78"/>
        <v>12775</v>
      </c>
      <c r="AM85" s="10">
        <f t="shared" si="79"/>
        <v>3242</v>
      </c>
      <c r="AN85" s="10">
        <f t="shared" si="80"/>
        <v>7890</v>
      </c>
      <c r="AP85" s="2">
        <v>96</v>
      </c>
      <c r="AQ85" s="2">
        <f t="shared" si="84"/>
        <v>26257</v>
      </c>
      <c r="AR85" s="2">
        <f t="shared" si="81"/>
        <v>16407.547729761754</v>
      </c>
      <c r="AS85" s="2">
        <f t="shared" si="82"/>
        <v>44684.287740739041</v>
      </c>
      <c r="AT85" s="2">
        <f t="shared" si="83"/>
        <v>20283.806440602322</v>
      </c>
    </row>
    <row r="86" spans="1:46" x14ac:dyDescent="0.15">
      <c r="A86" s="2">
        <v>97</v>
      </c>
      <c r="B86" s="2">
        <f t="shared" si="44"/>
        <v>20025</v>
      </c>
      <c r="C86" s="2">
        <f t="shared" si="45"/>
        <v>7007</v>
      </c>
      <c r="D86" s="2">
        <f t="shared" si="46"/>
        <v>17891</v>
      </c>
      <c r="E86" s="2">
        <f t="shared" si="47"/>
        <v>9914</v>
      </c>
      <c r="F86" s="2">
        <f t="shared" si="48"/>
        <v>14003</v>
      </c>
      <c r="G86" s="2">
        <f t="shared" si="49"/>
        <v>9485</v>
      </c>
      <c r="H86" s="2">
        <f t="shared" si="50"/>
        <v>20592</v>
      </c>
      <c r="I86" s="2">
        <f t="shared" si="51"/>
        <v>9436</v>
      </c>
      <c r="J86" s="2">
        <f t="shared" si="52"/>
        <v>7621</v>
      </c>
      <c r="K86" s="2">
        <f t="shared" si="53"/>
        <v>9722</v>
      </c>
      <c r="L86" s="2">
        <f t="shared" si="54"/>
        <v>9105</v>
      </c>
      <c r="M86" s="2">
        <f t="shared" si="55"/>
        <v>9697</v>
      </c>
      <c r="N86" s="2">
        <f t="shared" si="56"/>
        <v>2077</v>
      </c>
      <c r="O86" s="2">
        <f t="shared" si="57"/>
        <v>8454</v>
      </c>
      <c r="P86" s="2">
        <f t="shared" si="58"/>
        <v>1359</v>
      </c>
      <c r="Q86" s="2">
        <f t="shared" si="59"/>
        <v>1676</v>
      </c>
      <c r="R86" s="2">
        <f t="shared" si="60"/>
        <v>18380</v>
      </c>
      <c r="S86" s="2">
        <f t="shared" si="61"/>
        <v>8665</v>
      </c>
      <c r="T86" s="2">
        <f t="shared" si="62"/>
        <v>13835</v>
      </c>
      <c r="U86" s="2">
        <f t="shared" si="63"/>
        <v>11296</v>
      </c>
      <c r="V86" s="2">
        <f t="shared" si="64"/>
        <v>9004</v>
      </c>
      <c r="W86" s="2">
        <f t="shared" si="65"/>
        <v>9911</v>
      </c>
      <c r="X86" s="2">
        <f t="shared" si="66"/>
        <v>4595</v>
      </c>
      <c r="Y86" s="2">
        <f t="shared" si="67"/>
        <v>12304</v>
      </c>
      <c r="Z86" s="2">
        <f t="shared" si="68"/>
        <v>17390</v>
      </c>
      <c r="AA86" s="2">
        <f t="shared" si="69"/>
        <v>19408</v>
      </c>
      <c r="AB86" s="2">
        <f t="shared" si="70"/>
        <v>2829</v>
      </c>
      <c r="AC86" s="2">
        <f t="shared" si="85"/>
        <v>13811</v>
      </c>
      <c r="AD86" s="2">
        <f t="shared" si="86"/>
        <v>3189</v>
      </c>
      <c r="AE86" s="2">
        <f t="shared" si="71"/>
        <v>4393</v>
      </c>
      <c r="AF86" s="2">
        <f t="shared" si="72"/>
        <v>13663</v>
      </c>
      <c r="AG86" s="2">
        <f t="shared" si="73"/>
        <v>6158</v>
      </c>
      <c r="AH86" s="2">
        <f t="shared" si="74"/>
        <v>12584</v>
      </c>
      <c r="AI86" s="2">
        <f t="shared" si="75"/>
        <v>3307</v>
      </c>
      <c r="AJ86" s="2">
        <f t="shared" si="76"/>
        <v>17891</v>
      </c>
      <c r="AK86" s="2">
        <f t="shared" si="77"/>
        <v>812</v>
      </c>
      <c r="AL86" s="2">
        <f t="shared" si="78"/>
        <v>13182</v>
      </c>
      <c r="AM86" s="10">
        <f t="shared" si="79"/>
        <v>3337</v>
      </c>
      <c r="AN86" s="10">
        <f t="shared" si="80"/>
        <v>8137</v>
      </c>
      <c r="AP86" s="2">
        <v>97</v>
      </c>
      <c r="AQ86" s="2">
        <f t="shared" si="84"/>
        <v>27143</v>
      </c>
      <c r="AR86" s="2">
        <f t="shared" si="81"/>
        <v>16936.117405690809</v>
      </c>
      <c r="AS86" s="2">
        <f t="shared" si="82"/>
        <v>46215.506818910646</v>
      </c>
      <c r="AT86" s="2">
        <f t="shared" si="83"/>
        <v>20882.616896401625</v>
      </c>
    </row>
    <row r="87" spans="1:46" x14ac:dyDescent="0.15">
      <c r="A87" s="2">
        <v>98</v>
      </c>
      <c r="B87" s="2">
        <f t="shared" si="44"/>
        <v>20725</v>
      </c>
      <c r="C87" s="2">
        <f t="shared" si="45"/>
        <v>7231</v>
      </c>
      <c r="D87" s="2">
        <f t="shared" si="46"/>
        <v>18481</v>
      </c>
      <c r="E87" s="2">
        <f t="shared" si="47"/>
        <v>10243</v>
      </c>
      <c r="F87" s="2">
        <f t="shared" si="48"/>
        <v>14476</v>
      </c>
      <c r="G87" s="2">
        <f t="shared" si="49"/>
        <v>9803</v>
      </c>
      <c r="H87" s="2">
        <f t="shared" si="50"/>
        <v>21272</v>
      </c>
      <c r="I87" s="2">
        <f t="shared" si="51"/>
        <v>9739</v>
      </c>
      <c r="J87" s="2">
        <f t="shared" si="52"/>
        <v>7862</v>
      </c>
      <c r="K87" s="2">
        <f t="shared" si="53"/>
        <v>10032</v>
      </c>
      <c r="L87" s="2">
        <f t="shared" si="54"/>
        <v>9385</v>
      </c>
      <c r="M87" s="2">
        <f t="shared" si="55"/>
        <v>10005</v>
      </c>
      <c r="N87" s="2">
        <f t="shared" si="56"/>
        <v>2153</v>
      </c>
      <c r="O87" s="2">
        <f t="shared" si="57"/>
        <v>8721</v>
      </c>
      <c r="P87" s="2">
        <f t="shared" si="58"/>
        <v>1403</v>
      </c>
      <c r="Q87" s="2">
        <f t="shared" si="59"/>
        <v>1725</v>
      </c>
      <c r="R87" s="2">
        <f t="shared" si="60"/>
        <v>18977</v>
      </c>
      <c r="S87" s="2">
        <f t="shared" si="61"/>
        <v>8875</v>
      </c>
      <c r="T87" s="2">
        <f t="shared" si="62"/>
        <v>14291</v>
      </c>
      <c r="U87" s="2">
        <f t="shared" si="63"/>
        <v>11673</v>
      </c>
      <c r="V87" s="2">
        <f t="shared" si="64"/>
        <v>9298</v>
      </c>
      <c r="W87" s="2">
        <f t="shared" si="65"/>
        <v>10218</v>
      </c>
      <c r="X87" s="2">
        <f t="shared" si="66"/>
        <v>4723</v>
      </c>
      <c r="Y87" s="2">
        <f t="shared" si="67"/>
        <v>12751</v>
      </c>
      <c r="Z87" s="2">
        <f t="shared" si="68"/>
        <v>17981</v>
      </c>
      <c r="AA87" s="2">
        <f t="shared" si="69"/>
        <v>19994</v>
      </c>
      <c r="AB87" s="2">
        <f t="shared" si="70"/>
        <v>2918</v>
      </c>
      <c r="AC87" s="2">
        <f t="shared" si="85"/>
        <v>14251</v>
      </c>
      <c r="AD87" s="2">
        <f t="shared" si="86"/>
        <v>3289</v>
      </c>
      <c r="AE87" s="2">
        <f t="shared" si="71"/>
        <v>4511</v>
      </c>
      <c r="AF87" s="2">
        <f t="shared" si="72"/>
        <v>14113</v>
      </c>
      <c r="AG87" s="2">
        <f t="shared" si="73"/>
        <v>6357</v>
      </c>
      <c r="AH87" s="2">
        <f t="shared" si="74"/>
        <v>12981</v>
      </c>
      <c r="AI87" s="2">
        <f t="shared" si="75"/>
        <v>3416</v>
      </c>
      <c r="AJ87" s="2">
        <f t="shared" si="76"/>
        <v>18481</v>
      </c>
      <c r="AK87" s="2">
        <f t="shared" si="77"/>
        <v>837</v>
      </c>
      <c r="AL87" s="2">
        <f t="shared" si="78"/>
        <v>13596</v>
      </c>
      <c r="AM87" s="10">
        <f t="shared" si="79"/>
        <v>3433</v>
      </c>
      <c r="AN87" s="10">
        <f t="shared" si="80"/>
        <v>8390</v>
      </c>
      <c r="AP87" s="2">
        <v>98</v>
      </c>
      <c r="AQ87" s="2">
        <f t="shared" si="84"/>
        <v>28049</v>
      </c>
      <c r="AR87" s="2">
        <f t="shared" si="81"/>
        <v>17476.030739345711</v>
      </c>
      <c r="AS87" s="2">
        <f t="shared" si="82"/>
        <v>47782.681364783355</v>
      </c>
      <c r="AT87" s="2">
        <f t="shared" si="83"/>
        <v>21492.690656350147</v>
      </c>
    </row>
    <row r="88" spans="1:46" x14ac:dyDescent="0.15">
      <c r="A88" s="2">
        <v>99</v>
      </c>
      <c r="B88" s="2">
        <f t="shared" si="44"/>
        <v>21442</v>
      </c>
      <c r="C88" s="2">
        <f t="shared" si="45"/>
        <v>7459</v>
      </c>
      <c r="D88" s="2">
        <f t="shared" si="46"/>
        <v>19084</v>
      </c>
      <c r="E88" s="2">
        <f t="shared" si="47"/>
        <v>10579</v>
      </c>
      <c r="F88" s="2">
        <f t="shared" si="48"/>
        <v>14960</v>
      </c>
      <c r="G88" s="2">
        <f t="shared" si="49"/>
        <v>10127</v>
      </c>
      <c r="H88" s="2">
        <f t="shared" si="50"/>
        <v>21967</v>
      </c>
      <c r="I88" s="2">
        <f t="shared" si="51"/>
        <v>10048</v>
      </c>
      <c r="J88" s="2">
        <f t="shared" si="52"/>
        <v>8108</v>
      </c>
      <c r="K88" s="2">
        <f t="shared" si="53"/>
        <v>10348</v>
      </c>
      <c r="L88" s="2">
        <f t="shared" si="54"/>
        <v>9671</v>
      </c>
      <c r="M88" s="2">
        <f t="shared" si="55"/>
        <v>10320</v>
      </c>
      <c r="N88" s="2">
        <f t="shared" si="56"/>
        <v>2231</v>
      </c>
      <c r="O88" s="2">
        <f t="shared" si="57"/>
        <v>8993</v>
      </c>
      <c r="P88" s="2">
        <f t="shared" si="58"/>
        <v>1448</v>
      </c>
      <c r="Q88" s="2">
        <f t="shared" si="59"/>
        <v>1774</v>
      </c>
      <c r="R88" s="2">
        <f t="shared" si="60"/>
        <v>19586</v>
      </c>
      <c r="S88" s="2">
        <f t="shared" si="61"/>
        <v>9088</v>
      </c>
      <c r="T88" s="2">
        <f t="shared" si="62"/>
        <v>14756</v>
      </c>
      <c r="U88" s="2">
        <f t="shared" si="63"/>
        <v>12058</v>
      </c>
      <c r="V88" s="2">
        <f t="shared" si="64"/>
        <v>9598</v>
      </c>
      <c r="W88" s="2">
        <f t="shared" si="65"/>
        <v>10531</v>
      </c>
      <c r="X88" s="2">
        <f t="shared" si="66"/>
        <v>4854</v>
      </c>
      <c r="Y88" s="2">
        <f t="shared" si="67"/>
        <v>13210</v>
      </c>
      <c r="Z88" s="2">
        <f t="shared" si="68"/>
        <v>18587</v>
      </c>
      <c r="AA88" s="2">
        <f t="shared" si="69"/>
        <v>20591</v>
      </c>
      <c r="AB88" s="2">
        <f t="shared" si="70"/>
        <v>3008</v>
      </c>
      <c r="AC88" s="2">
        <f t="shared" si="85"/>
        <v>14701</v>
      </c>
      <c r="AD88" s="2">
        <f t="shared" si="86"/>
        <v>3391</v>
      </c>
      <c r="AE88" s="2">
        <f t="shared" si="71"/>
        <v>4632</v>
      </c>
      <c r="AF88" s="2">
        <f t="shared" si="72"/>
        <v>14573</v>
      </c>
      <c r="AG88" s="2">
        <f t="shared" si="73"/>
        <v>6560</v>
      </c>
      <c r="AH88" s="2">
        <f t="shared" si="74"/>
        <v>13387</v>
      </c>
      <c r="AI88" s="2">
        <f t="shared" si="75"/>
        <v>3526</v>
      </c>
      <c r="AJ88" s="2">
        <f t="shared" si="76"/>
        <v>19084</v>
      </c>
      <c r="AK88" s="2">
        <f t="shared" si="77"/>
        <v>862</v>
      </c>
      <c r="AL88" s="2">
        <f t="shared" si="78"/>
        <v>14020</v>
      </c>
      <c r="AM88" s="10">
        <f t="shared" si="79"/>
        <v>3531</v>
      </c>
      <c r="AN88" s="10">
        <f t="shared" si="80"/>
        <v>8647</v>
      </c>
      <c r="AP88" s="2">
        <v>99</v>
      </c>
      <c r="AQ88" s="2">
        <f t="shared" si="84"/>
        <v>28975</v>
      </c>
      <c r="AR88" s="2">
        <f t="shared" si="81"/>
        <v>18027.41169503584</v>
      </c>
      <c r="AS88" s="2">
        <f t="shared" si="82"/>
        <v>49386.275834367712</v>
      </c>
      <c r="AT88" s="2">
        <f t="shared" si="83"/>
        <v>22114.121400138622</v>
      </c>
    </row>
    <row r="89" spans="1:46" x14ac:dyDescent="0.15">
      <c r="A89" s="2">
        <v>100</v>
      </c>
      <c r="B89" s="2">
        <f t="shared" si="44"/>
        <v>22176</v>
      </c>
      <c r="C89" s="2">
        <f t="shared" si="45"/>
        <v>7693</v>
      </c>
      <c r="D89" s="2">
        <f t="shared" si="46"/>
        <v>19701</v>
      </c>
      <c r="E89" s="2">
        <f t="shared" si="47"/>
        <v>10923</v>
      </c>
      <c r="F89" s="2">
        <f t="shared" si="48"/>
        <v>15455</v>
      </c>
      <c r="G89" s="2">
        <f t="shared" si="49"/>
        <v>10460</v>
      </c>
      <c r="H89" s="2">
        <f t="shared" si="50"/>
        <v>22677</v>
      </c>
      <c r="I89" s="2">
        <f t="shared" si="51"/>
        <v>10364</v>
      </c>
      <c r="J89" s="2">
        <f t="shared" si="52"/>
        <v>8359</v>
      </c>
      <c r="K89" s="2">
        <f t="shared" si="53"/>
        <v>10670</v>
      </c>
      <c r="L89" s="2">
        <f t="shared" si="54"/>
        <v>9962</v>
      </c>
      <c r="M89" s="2">
        <f t="shared" si="55"/>
        <v>10641</v>
      </c>
      <c r="N89" s="2">
        <f t="shared" si="56"/>
        <v>2311</v>
      </c>
      <c r="O89" s="2">
        <f t="shared" si="57"/>
        <v>9271</v>
      </c>
      <c r="P89" s="2">
        <f t="shared" si="58"/>
        <v>1494</v>
      </c>
      <c r="Q89" s="2">
        <f t="shared" si="59"/>
        <v>1825</v>
      </c>
      <c r="R89" s="2">
        <f t="shared" si="60"/>
        <v>20209</v>
      </c>
      <c r="S89" s="2">
        <f t="shared" si="61"/>
        <v>9304</v>
      </c>
      <c r="T89" s="2">
        <f t="shared" si="62"/>
        <v>15232</v>
      </c>
      <c r="U89" s="2">
        <f t="shared" si="63"/>
        <v>12453</v>
      </c>
      <c r="V89" s="2">
        <f t="shared" si="64"/>
        <v>9905</v>
      </c>
      <c r="W89" s="2">
        <f t="shared" si="65"/>
        <v>10850</v>
      </c>
      <c r="X89" s="2">
        <f t="shared" si="66"/>
        <v>4987</v>
      </c>
      <c r="Y89" s="2">
        <f t="shared" si="67"/>
        <v>13680</v>
      </c>
      <c r="Z89" s="2">
        <f t="shared" si="68"/>
        <v>19206</v>
      </c>
      <c r="AA89" s="2">
        <f t="shared" si="69"/>
        <v>21200</v>
      </c>
      <c r="AB89" s="2">
        <f t="shared" si="70"/>
        <v>3100</v>
      </c>
      <c r="AC89" s="2">
        <f t="shared" si="85"/>
        <v>15160</v>
      </c>
      <c r="AD89" s="2">
        <f t="shared" si="86"/>
        <v>3495</v>
      </c>
      <c r="AE89" s="2">
        <f t="shared" si="71"/>
        <v>4755</v>
      </c>
      <c r="AF89" s="2">
        <f t="shared" si="72"/>
        <v>15043</v>
      </c>
      <c r="AG89" s="2">
        <f t="shared" si="73"/>
        <v>6767</v>
      </c>
      <c r="AH89" s="2">
        <f t="shared" si="74"/>
        <v>13801</v>
      </c>
      <c r="AI89" s="2">
        <f t="shared" si="75"/>
        <v>3639</v>
      </c>
      <c r="AJ89" s="2">
        <f t="shared" si="76"/>
        <v>19701</v>
      </c>
      <c r="AK89" s="2">
        <f t="shared" si="77"/>
        <v>888</v>
      </c>
      <c r="AL89" s="2">
        <f t="shared" si="78"/>
        <v>14452</v>
      </c>
      <c r="AM89" s="10">
        <f t="shared" si="79"/>
        <v>3630</v>
      </c>
      <c r="AN89" s="10">
        <f t="shared" si="80"/>
        <v>8910</v>
      </c>
      <c r="AP89" s="2">
        <v>100</v>
      </c>
      <c r="AQ89" s="2">
        <f t="shared" si="84"/>
        <v>29922</v>
      </c>
      <c r="AR89" s="2">
        <f t="shared" si="81"/>
        <v>18590.384312612096</v>
      </c>
      <c r="AS89" s="2">
        <f t="shared" si="82"/>
        <v>51026.755876657749</v>
      </c>
      <c r="AT89" s="2">
        <f t="shared" si="83"/>
        <v>22747.0026236827</v>
      </c>
    </row>
    <row r="90" spans="1:46" x14ac:dyDescent="0.15">
      <c r="A90" s="2">
        <v>101</v>
      </c>
      <c r="B90" s="2">
        <f t="shared" si="44"/>
        <v>22928</v>
      </c>
      <c r="C90" s="2">
        <f t="shared" si="45"/>
        <v>7931</v>
      </c>
      <c r="D90" s="2">
        <f t="shared" si="46"/>
        <v>20331</v>
      </c>
      <c r="E90" s="2">
        <f t="shared" si="47"/>
        <v>11274</v>
      </c>
      <c r="F90" s="2">
        <f t="shared" si="48"/>
        <v>15961</v>
      </c>
      <c r="G90" s="2">
        <f t="shared" si="49"/>
        <v>10799</v>
      </c>
      <c r="H90" s="2">
        <f t="shared" si="50"/>
        <v>23403</v>
      </c>
      <c r="I90" s="2">
        <f t="shared" si="51"/>
        <v>10686</v>
      </c>
      <c r="J90" s="2">
        <f t="shared" si="52"/>
        <v>8615</v>
      </c>
      <c r="K90" s="2">
        <f t="shared" si="53"/>
        <v>10999</v>
      </c>
      <c r="L90" s="2">
        <f t="shared" si="54"/>
        <v>10259</v>
      </c>
      <c r="M90" s="2">
        <f t="shared" si="55"/>
        <v>10969</v>
      </c>
      <c r="N90" s="2">
        <f t="shared" si="56"/>
        <v>2393</v>
      </c>
      <c r="O90" s="2">
        <f t="shared" si="57"/>
        <v>9554</v>
      </c>
      <c r="P90" s="2">
        <f t="shared" si="58"/>
        <v>1541</v>
      </c>
      <c r="Q90" s="2">
        <f t="shared" si="59"/>
        <v>1876</v>
      </c>
      <c r="R90" s="2">
        <f t="shared" si="60"/>
        <v>20845</v>
      </c>
      <c r="S90" s="2">
        <f t="shared" si="61"/>
        <v>9523</v>
      </c>
      <c r="T90" s="2">
        <f t="shared" si="62"/>
        <v>15719</v>
      </c>
      <c r="U90" s="2">
        <f t="shared" si="63"/>
        <v>12856</v>
      </c>
      <c r="V90" s="2">
        <f t="shared" si="64"/>
        <v>10218</v>
      </c>
      <c r="W90" s="2">
        <f t="shared" si="65"/>
        <v>11175</v>
      </c>
      <c r="X90" s="2">
        <f t="shared" si="66"/>
        <v>5123</v>
      </c>
      <c r="Y90" s="2">
        <f t="shared" si="67"/>
        <v>14162</v>
      </c>
      <c r="Z90" s="2">
        <f t="shared" si="68"/>
        <v>19839</v>
      </c>
      <c r="AA90" s="2">
        <f t="shared" si="69"/>
        <v>21821</v>
      </c>
      <c r="AB90" s="2">
        <f t="shared" si="70"/>
        <v>3194</v>
      </c>
      <c r="AC90" s="2">
        <f t="shared" si="85"/>
        <v>15629</v>
      </c>
      <c r="AD90" s="2">
        <f t="shared" si="86"/>
        <v>3601</v>
      </c>
      <c r="AE90" s="2">
        <f t="shared" si="71"/>
        <v>4879</v>
      </c>
      <c r="AF90" s="2">
        <f t="shared" si="72"/>
        <v>15523</v>
      </c>
      <c r="AG90" s="2">
        <f t="shared" si="73"/>
        <v>6979</v>
      </c>
      <c r="AH90" s="2">
        <f t="shared" si="74"/>
        <v>14223</v>
      </c>
      <c r="AI90" s="2">
        <f t="shared" si="75"/>
        <v>3755</v>
      </c>
      <c r="AJ90" s="2">
        <f t="shared" si="76"/>
        <v>20331</v>
      </c>
      <c r="AK90" s="2">
        <f t="shared" si="77"/>
        <v>915</v>
      </c>
      <c r="AL90" s="2">
        <f t="shared" si="78"/>
        <v>14892</v>
      </c>
      <c r="AM90" s="10">
        <f t="shared" si="79"/>
        <v>3732</v>
      </c>
      <c r="AN90" s="10">
        <f t="shared" si="80"/>
        <v>9179</v>
      </c>
      <c r="AP90" s="2">
        <v>101</v>
      </c>
      <c r="AQ90" s="2">
        <f t="shared" si="84"/>
        <v>30891</v>
      </c>
      <c r="AR90" s="2">
        <f t="shared" si="81"/>
        <v>19165.072706748721</v>
      </c>
      <c r="AS90" s="2">
        <f t="shared" si="82"/>
        <v>52704.588324596705</v>
      </c>
      <c r="AT90" s="2">
        <f t="shared" si="83"/>
        <v>23391.427641333732</v>
      </c>
    </row>
    <row r="91" spans="1:46" x14ac:dyDescent="0.15">
      <c r="A91" s="2">
        <v>102</v>
      </c>
      <c r="B91" s="2">
        <f t="shared" si="44"/>
        <v>23698</v>
      </c>
      <c r="C91" s="2">
        <f t="shared" si="45"/>
        <v>8175</v>
      </c>
      <c r="D91" s="2">
        <f t="shared" si="46"/>
        <v>20974</v>
      </c>
      <c r="E91" s="2">
        <f t="shared" si="47"/>
        <v>11633</v>
      </c>
      <c r="F91" s="2">
        <f t="shared" si="48"/>
        <v>16479</v>
      </c>
      <c r="G91" s="2">
        <f t="shared" si="49"/>
        <v>11147</v>
      </c>
      <c r="H91" s="2">
        <f t="shared" si="50"/>
        <v>24145</v>
      </c>
      <c r="I91" s="2">
        <f t="shared" si="51"/>
        <v>11015</v>
      </c>
      <c r="J91" s="2">
        <f t="shared" si="52"/>
        <v>8876</v>
      </c>
      <c r="K91" s="2">
        <f t="shared" si="53"/>
        <v>11335</v>
      </c>
      <c r="L91" s="2">
        <f t="shared" si="54"/>
        <v>10562</v>
      </c>
      <c r="M91" s="2">
        <f t="shared" si="55"/>
        <v>11304</v>
      </c>
      <c r="N91" s="2">
        <f t="shared" si="56"/>
        <v>2476</v>
      </c>
      <c r="O91" s="2">
        <f t="shared" si="57"/>
        <v>9844</v>
      </c>
      <c r="P91" s="2">
        <f t="shared" si="58"/>
        <v>1589</v>
      </c>
      <c r="Q91" s="2">
        <f t="shared" si="59"/>
        <v>1929</v>
      </c>
      <c r="R91" s="2">
        <f t="shared" si="60"/>
        <v>21495</v>
      </c>
      <c r="S91" s="2">
        <f t="shared" si="61"/>
        <v>9744</v>
      </c>
      <c r="T91" s="2">
        <f t="shared" si="62"/>
        <v>16216</v>
      </c>
      <c r="U91" s="2">
        <f t="shared" si="63"/>
        <v>13268</v>
      </c>
      <c r="V91" s="2">
        <f t="shared" si="64"/>
        <v>10538</v>
      </c>
      <c r="W91" s="2">
        <f t="shared" si="65"/>
        <v>11507</v>
      </c>
      <c r="X91" s="2">
        <f t="shared" si="66"/>
        <v>5260</v>
      </c>
      <c r="Y91" s="2">
        <f t="shared" si="67"/>
        <v>14656</v>
      </c>
      <c r="Z91" s="2">
        <f t="shared" si="68"/>
        <v>20486</v>
      </c>
      <c r="AA91" s="2">
        <f t="shared" si="69"/>
        <v>22453</v>
      </c>
      <c r="AB91" s="2">
        <f t="shared" si="70"/>
        <v>3290</v>
      </c>
      <c r="AC91" s="2">
        <f t="shared" si="85"/>
        <v>16107</v>
      </c>
      <c r="AD91" s="2">
        <f t="shared" si="86"/>
        <v>3710</v>
      </c>
      <c r="AE91" s="2">
        <f t="shared" si="71"/>
        <v>5006</v>
      </c>
      <c r="AF91" s="2">
        <f t="shared" si="72"/>
        <v>16014</v>
      </c>
      <c r="AG91" s="2">
        <f t="shared" si="73"/>
        <v>7196</v>
      </c>
      <c r="AH91" s="2">
        <f t="shared" si="74"/>
        <v>14654</v>
      </c>
      <c r="AI91" s="2">
        <f t="shared" si="75"/>
        <v>3873</v>
      </c>
      <c r="AJ91" s="2">
        <f t="shared" si="76"/>
        <v>20974</v>
      </c>
      <c r="AK91" s="2">
        <f t="shared" si="77"/>
        <v>942</v>
      </c>
      <c r="AL91" s="2">
        <f t="shared" si="78"/>
        <v>15342</v>
      </c>
      <c r="AM91" s="10">
        <f t="shared" si="79"/>
        <v>3835</v>
      </c>
      <c r="AN91" s="10">
        <f t="shared" si="80"/>
        <v>9452</v>
      </c>
      <c r="AP91" s="2">
        <v>102</v>
      </c>
      <c r="AQ91" s="2">
        <f t="shared" si="84"/>
        <v>31880</v>
      </c>
      <c r="AR91" s="2">
        <f t="shared" si="81"/>
        <v>19751.601066239913</v>
      </c>
      <c r="AS91" s="2">
        <f t="shared" si="82"/>
        <v>54420.24118620302</v>
      </c>
      <c r="AT91" s="2">
        <f t="shared" si="83"/>
        <v>24047.489588042576</v>
      </c>
    </row>
    <row r="92" spans="1:46" x14ac:dyDescent="0.15">
      <c r="A92" s="2">
        <v>103</v>
      </c>
      <c r="B92" s="2">
        <f t="shared" si="44"/>
        <v>24486</v>
      </c>
      <c r="C92" s="2">
        <f t="shared" si="45"/>
        <v>8423</v>
      </c>
      <c r="D92" s="2">
        <f t="shared" si="46"/>
        <v>21631</v>
      </c>
      <c r="E92" s="2">
        <f t="shared" si="47"/>
        <v>12000</v>
      </c>
      <c r="F92" s="2">
        <f t="shared" si="48"/>
        <v>17008</v>
      </c>
      <c r="G92" s="2">
        <f t="shared" si="49"/>
        <v>11501</v>
      </c>
      <c r="H92" s="2">
        <f t="shared" si="50"/>
        <v>24903</v>
      </c>
      <c r="I92" s="2">
        <f t="shared" si="51"/>
        <v>11351</v>
      </c>
      <c r="J92" s="2">
        <f t="shared" si="52"/>
        <v>9143</v>
      </c>
      <c r="K92" s="2">
        <f t="shared" si="53"/>
        <v>11678</v>
      </c>
      <c r="L92" s="2">
        <f t="shared" si="54"/>
        <v>10871</v>
      </c>
      <c r="M92" s="2">
        <f t="shared" si="55"/>
        <v>11646</v>
      </c>
      <c r="N92" s="2">
        <f t="shared" si="56"/>
        <v>2562</v>
      </c>
      <c r="O92" s="2">
        <f t="shared" si="57"/>
        <v>10139</v>
      </c>
      <c r="P92" s="2">
        <f t="shared" si="58"/>
        <v>1637</v>
      </c>
      <c r="Q92" s="2">
        <f t="shared" si="59"/>
        <v>1982</v>
      </c>
      <c r="R92" s="2">
        <f t="shared" si="60"/>
        <v>22158</v>
      </c>
      <c r="S92" s="2">
        <f t="shared" si="61"/>
        <v>9969</v>
      </c>
      <c r="T92" s="2">
        <f t="shared" si="62"/>
        <v>16723</v>
      </c>
      <c r="U92" s="2">
        <f t="shared" si="63"/>
        <v>13689</v>
      </c>
      <c r="V92" s="2">
        <f t="shared" si="64"/>
        <v>10865</v>
      </c>
      <c r="W92" s="2">
        <f t="shared" si="65"/>
        <v>11846</v>
      </c>
      <c r="X92" s="2">
        <f t="shared" si="66"/>
        <v>5400</v>
      </c>
      <c r="Y92" s="2">
        <f t="shared" si="67"/>
        <v>15162</v>
      </c>
      <c r="Z92" s="2">
        <f t="shared" si="68"/>
        <v>21148</v>
      </c>
      <c r="AA92" s="2">
        <f t="shared" si="69"/>
        <v>23098</v>
      </c>
      <c r="AB92" s="2">
        <f t="shared" si="70"/>
        <v>3387</v>
      </c>
      <c r="AC92" s="2">
        <f t="shared" si="85"/>
        <v>16595</v>
      </c>
      <c r="AD92" s="2">
        <f t="shared" si="86"/>
        <v>3820</v>
      </c>
      <c r="AE92" s="2">
        <f t="shared" si="71"/>
        <v>5134</v>
      </c>
      <c r="AF92" s="2">
        <f t="shared" si="72"/>
        <v>16516</v>
      </c>
      <c r="AG92" s="2">
        <f t="shared" si="73"/>
        <v>7417</v>
      </c>
      <c r="AH92" s="2">
        <f t="shared" si="74"/>
        <v>15094</v>
      </c>
      <c r="AI92" s="2">
        <f t="shared" si="75"/>
        <v>3993</v>
      </c>
      <c r="AJ92" s="2">
        <f t="shared" si="76"/>
        <v>21631</v>
      </c>
      <c r="AK92" s="2">
        <f t="shared" si="77"/>
        <v>970</v>
      </c>
      <c r="AL92" s="2">
        <f t="shared" si="78"/>
        <v>15801</v>
      </c>
      <c r="AM92" s="10">
        <f t="shared" si="79"/>
        <v>3940</v>
      </c>
      <c r="AN92" s="10">
        <f t="shared" si="80"/>
        <v>9731</v>
      </c>
      <c r="AP92" s="2">
        <v>103</v>
      </c>
      <c r="AQ92" s="2">
        <f t="shared" si="84"/>
        <v>32892</v>
      </c>
      <c r="AR92" s="2">
        <f t="shared" si="81"/>
        <v>20350.09365330937</v>
      </c>
      <c r="AS92" s="2">
        <f t="shared" si="82"/>
        <v>56174.18363584944</v>
      </c>
      <c r="AT92" s="2">
        <f t="shared" si="83"/>
        <v>24715.281421475509</v>
      </c>
    </row>
    <row r="93" spans="1:46" x14ac:dyDescent="0.15">
      <c r="A93" s="2">
        <v>104</v>
      </c>
      <c r="B93" s="2">
        <f t="shared" si="44"/>
        <v>25292</v>
      </c>
      <c r="C93" s="2">
        <f t="shared" si="45"/>
        <v>8676</v>
      </c>
      <c r="D93" s="2">
        <f t="shared" si="46"/>
        <v>22303</v>
      </c>
      <c r="E93" s="2">
        <f t="shared" si="47"/>
        <v>12374</v>
      </c>
      <c r="F93" s="2">
        <f t="shared" si="48"/>
        <v>17549</v>
      </c>
      <c r="G93" s="2">
        <f t="shared" si="49"/>
        <v>11864</v>
      </c>
      <c r="H93" s="2">
        <f t="shared" si="50"/>
        <v>25677</v>
      </c>
      <c r="I93" s="2">
        <f t="shared" si="51"/>
        <v>11693</v>
      </c>
      <c r="J93" s="2">
        <f t="shared" si="52"/>
        <v>9415</v>
      </c>
      <c r="K93" s="2">
        <f t="shared" si="53"/>
        <v>12027</v>
      </c>
      <c r="L93" s="2">
        <f t="shared" si="54"/>
        <v>11186</v>
      </c>
      <c r="M93" s="2">
        <f t="shared" si="55"/>
        <v>11995</v>
      </c>
      <c r="N93" s="2">
        <f t="shared" si="56"/>
        <v>2651</v>
      </c>
      <c r="O93" s="2">
        <f t="shared" si="57"/>
        <v>10440</v>
      </c>
      <c r="P93" s="2">
        <f t="shared" si="58"/>
        <v>1687</v>
      </c>
      <c r="Q93" s="2">
        <f t="shared" si="59"/>
        <v>2036</v>
      </c>
      <c r="R93" s="2">
        <f t="shared" si="60"/>
        <v>22835</v>
      </c>
      <c r="S93" s="2">
        <f t="shared" si="61"/>
        <v>10197</v>
      </c>
      <c r="T93" s="2">
        <f t="shared" si="62"/>
        <v>17241</v>
      </c>
      <c r="U93" s="2">
        <f t="shared" si="63"/>
        <v>14119</v>
      </c>
      <c r="V93" s="2">
        <f t="shared" si="64"/>
        <v>11198</v>
      </c>
      <c r="W93" s="2">
        <f t="shared" si="65"/>
        <v>12191</v>
      </c>
      <c r="X93" s="2">
        <f t="shared" si="66"/>
        <v>5543</v>
      </c>
      <c r="Y93" s="2">
        <f t="shared" si="67"/>
        <v>15681</v>
      </c>
      <c r="Z93" s="2">
        <f t="shared" si="68"/>
        <v>21825</v>
      </c>
      <c r="AA93" s="2">
        <f t="shared" si="69"/>
        <v>23754</v>
      </c>
      <c r="AB93" s="2">
        <f t="shared" si="70"/>
        <v>3487</v>
      </c>
      <c r="AC93" s="2">
        <f t="shared" si="85"/>
        <v>17093</v>
      </c>
      <c r="AD93" s="2">
        <f t="shared" si="86"/>
        <v>3933</v>
      </c>
      <c r="AE93" s="2">
        <f t="shared" si="71"/>
        <v>5265</v>
      </c>
      <c r="AF93" s="2">
        <f t="shared" si="72"/>
        <v>17028</v>
      </c>
      <c r="AG93" s="2">
        <f t="shared" si="73"/>
        <v>7642</v>
      </c>
      <c r="AH93" s="2">
        <f t="shared" si="74"/>
        <v>15542</v>
      </c>
      <c r="AI93" s="2">
        <f t="shared" si="75"/>
        <v>4116</v>
      </c>
      <c r="AJ93" s="2">
        <f t="shared" si="76"/>
        <v>22303</v>
      </c>
      <c r="AK93" s="2">
        <f t="shared" si="77"/>
        <v>998</v>
      </c>
      <c r="AL93" s="2">
        <f t="shared" si="78"/>
        <v>16269</v>
      </c>
      <c r="AM93" s="10">
        <f t="shared" si="79"/>
        <v>4047</v>
      </c>
      <c r="AN93" s="10">
        <f t="shared" si="80"/>
        <v>10015</v>
      </c>
      <c r="AP93" s="2">
        <v>104</v>
      </c>
      <c r="AQ93" s="2">
        <f t="shared" si="84"/>
        <v>33925</v>
      </c>
      <c r="AR93" s="2">
        <f t="shared" si="81"/>
        <v>20960.67480293299</v>
      </c>
      <c r="AS93" s="2">
        <f t="shared" si="82"/>
        <v>57966.886005690612</v>
      </c>
      <c r="AT93" s="2">
        <f t="shared" si="83"/>
        <v>25394.8959240847</v>
      </c>
    </row>
    <row r="94" spans="1:46" x14ac:dyDescent="0.15">
      <c r="A94" s="2">
        <v>105</v>
      </c>
      <c r="B94" s="2">
        <f t="shared" si="44"/>
        <v>26116</v>
      </c>
      <c r="C94" s="2">
        <f t="shared" si="45"/>
        <v>8935</v>
      </c>
      <c r="D94" s="2">
        <f t="shared" si="46"/>
        <v>22988</v>
      </c>
      <c r="E94" s="2">
        <f t="shared" si="47"/>
        <v>12756</v>
      </c>
      <c r="F94" s="2">
        <f t="shared" si="48"/>
        <v>18101</v>
      </c>
      <c r="G94" s="2">
        <f t="shared" si="49"/>
        <v>12234</v>
      </c>
      <c r="H94" s="2">
        <f t="shared" si="50"/>
        <v>26467</v>
      </c>
      <c r="I94" s="2">
        <f t="shared" si="51"/>
        <v>12043</v>
      </c>
      <c r="J94" s="2">
        <f t="shared" si="52"/>
        <v>9692</v>
      </c>
      <c r="K94" s="2">
        <f t="shared" si="53"/>
        <v>12384</v>
      </c>
      <c r="L94" s="2">
        <f t="shared" si="54"/>
        <v>11507</v>
      </c>
      <c r="M94" s="2">
        <f t="shared" si="55"/>
        <v>12350</v>
      </c>
      <c r="N94" s="2">
        <f t="shared" si="56"/>
        <v>2741</v>
      </c>
      <c r="O94" s="2">
        <f t="shared" si="57"/>
        <v>10747</v>
      </c>
      <c r="P94" s="2">
        <f t="shared" si="58"/>
        <v>1738</v>
      </c>
      <c r="Q94" s="2">
        <f t="shared" si="59"/>
        <v>2091</v>
      </c>
      <c r="R94" s="2">
        <f t="shared" si="60"/>
        <v>23526</v>
      </c>
      <c r="S94" s="2">
        <f t="shared" si="61"/>
        <v>10427</v>
      </c>
      <c r="T94" s="2">
        <f t="shared" si="62"/>
        <v>17771</v>
      </c>
      <c r="U94" s="2">
        <f t="shared" si="63"/>
        <v>14558</v>
      </c>
      <c r="V94" s="2">
        <f t="shared" si="64"/>
        <v>11539</v>
      </c>
      <c r="W94" s="2">
        <f t="shared" si="65"/>
        <v>12542</v>
      </c>
      <c r="X94" s="2">
        <f t="shared" si="66"/>
        <v>5687</v>
      </c>
      <c r="Y94" s="2">
        <f t="shared" si="67"/>
        <v>16212</v>
      </c>
      <c r="Z94" s="2">
        <f t="shared" si="68"/>
        <v>22517</v>
      </c>
      <c r="AA94" s="2">
        <f t="shared" si="69"/>
        <v>24422</v>
      </c>
      <c r="AB94" s="2">
        <f t="shared" si="70"/>
        <v>3589</v>
      </c>
      <c r="AC94" s="2">
        <f t="shared" si="85"/>
        <v>17601</v>
      </c>
      <c r="AD94" s="2">
        <f t="shared" si="86"/>
        <v>4047</v>
      </c>
      <c r="AE94" s="2">
        <f t="shared" si="71"/>
        <v>5398</v>
      </c>
      <c r="AF94" s="2">
        <f t="shared" si="72"/>
        <v>17551</v>
      </c>
      <c r="AG94" s="2">
        <f t="shared" si="73"/>
        <v>7873</v>
      </c>
      <c r="AH94" s="2">
        <f t="shared" si="74"/>
        <v>16000</v>
      </c>
      <c r="AI94" s="2">
        <f t="shared" si="75"/>
        <v>4242</v>
      </c>
      <c r="AJ94" s="2">
        <f t="shared" si="76"/>
        <v>22988</v>
      </c>
      <c r="AK94" s="2">
        <f t="shared" si="77"/>
        <v>1027</v>
      </c>
      <c r="AL94" s="2">
        <f t="shared" si="78"/>
        <v>16746</v>
      </c>
      <c r="AM94" s="10">
        <f t="shared" si="79"/>
        <v>4156</v>
      </c>
      <c r="AN94" s="10">
        <f t="shared" si="80"/>
        <v>10305</v>
      </c>
      <c r="AP94" s="2">
        <v>105</v>
      </c>
      <c r="AQ94" s="2">
        <f t="shared" si="84"/>
        <v>34980</v>
      </c>
      <c r="AR94" s="2">
        <f t="shared" si="81"/>
        <v>21583.468922174659</v>
      </c>
      <c r="AS94" s="2">
        <f t="shared" si="82"/>
        <v>59798.819777238692</v>
      </c>
      <c r="AT94" s="2">
        <f t="shared" si="83"/>
        <v>26086.425705135356</v>
      </c>
    </row>
    <row r="95" spans="1:46" x14ac:dyDescent="0.15">
      <c r="A95" s="2">
        <v>106</v>
      </c>
      <c r="B95" s="2">
        <f t="shared" si="44"/>
        <v>26959</v>
      </c>
      <c r="C95" s="2">
        <f t="shared" si="45"/>
        <v>9198</v>
      </c>
      <c r="D95" s="2">
        <f t="shared" si="46"/>
        <v>23688</v>
      </c>
      <c r="E95" s="2">
        <f t="shared" si="47"/>
        <v>13147</v>
      </c>
      <c r="F95" s="2">
        <f t="shared" si="48"/>
        <v>18665</v>
      </c>
      <c r="G95" s="2">
        <f t="shared" si="49"/>
        <v>12613</v>
      </c>
      <c r="H95" s="2">
        <f t="shared" si="50"/>
        <v>27273</v>
      </c>
      <c r="I95" s="2">
        <f t="shared" si="51"/>
        <v>12400</v>
      </c>
      <c r="J95" s="2">
        <f t="shared" si="52"/>
        <v>9975</v>
      </c>
      <c r="K95" s="2">
        <f t="shared" si="53"/>
        <v>12748</v>
      </c>
      <c r="L95" s="2">
        <f t="shared" si="54"/>
        <v>11833</v>
      </c>
      <c r="M95" s="2">
        <f t="shared" si="55"/>
        <v>12713</v>
      </c>
      <c r="N95" s="2">
        <f t="shared" si="56"/>
        <v>2833</v>
      </c>
      <c r="O95" s="2">
        <f t="shared" si="57"/>
        <v>11060</v>
      </c>
      <c r="P95" s="2">
        <f t="shared" si="58"/>
        <v>1790</v>
      </c>
      <c r="Q95" s="2">
        <f t="shared" si="59"/>
        <v>2147</v>
      </c>
      <c r="R95" s="2">
        <f t="shared" si="60"/>
        <v>24231</v>
      </c>
      <c r="S95" s="2">
        <f t="shared" si="61"/>
        <v>10661</v>
      </c>
      <c r="T95" s="2">
        <f t="shared" si="62"/>
        <v>18311</v>
      </c>
      <c r="U95" s="2">
        <f t="shared" si="63"/>
        <v>15007</v>
      </c>
      <c r="V95" s="2">
        <f t="shared" si="64"/>
        <v>11886</v>
      </c>
      <c r="W95" s="2">
        <f t="shared" si="65"/>
        <v>12900</v>
      </c>
      <c r="X95" s="2">
        <f t="shared" si="66"/>
        <v>5834</v>
      </c>
      <c r="Y95" s="2">
        <f t="shared" si="67"/>
        <v>16755</v>
      </c>
      <c r="Z95" s="2">
        <f t="shared" si="68"/>
        <v>23223</v>
      </c>
      <c r="AA95" s="2">
        <f t="shared" si="69"/>
        <v>25103</v>
      </c>
      <c r="AB95" s="2">
        <f t="shared" si="70"/>
        <v>3692</v>
      </c>
      <c r="AC95" s="2">
        <f t="shared" si="85"/>
        <v>18119</v>
      </c>
      <c r="AD95" s="2">
        <f t="shared" si="86"/>
        <v>4164</v>
      </c>
      <c r="AE95" s="2">
        <f t="shared" si="71"/>
        <v>5532</v>
      </c>
      <c r="AF95" s="2">
        <f t="shared" si="72"/>
        <v>18084</v>
      </c>
      <c r="AG95" s="2">
        <f t="shared" si="73"/>
        <v>8107</v>
      </c>
      <c r="AH95" s="2">
        <f t="shared" si="74"/>
        <v>16466</v>
      </c>
      <c r="AI95" s="2">
        <f t="shared" si="75"/>
        <v>4370</v>
      </c>
      <c r="AJ95" s="2">
        <f t="shared" si="76"/>
        <v>23688</v>
      </c>
      <c r="AK95" s="2">
        <f t="shared" si="77"/>
        <v>1056</v>
      </c>
      <c r="AL95" s="2">
        <f t="shared" si="78"/>
        <v>17232</v>
      </c>
      <c r="AM95" s="10">
        <f t="shared" si="79"/>
        <v>4266</v>
      </c>
      <c r="AN95" s="10">
        <f t="shared" si="80"/>
        <v>10600</v>
      </c>
      <c r="AP95" s="2">
        <v>106</v>
      </c>
      <c r="AQ95" s="2">
        <f t="shared" si="84"/>
        <v>36058</v>
      </c>
      <c r="AR95" s="2">
        <f t="shared" si="81"/>
        <v>22218.600489534201</v>
      </c>
      <c r="AS95" s="2">
        <f t="shared" si="82"/>
        <v>61670.457573079024</v>
      </c>
      <c r="AT95" s="2">
        <f t="shared" si="83"/>
        <v>26789.963202689501</v>
      </c>
    </row>
    <row r="96" spans="1:46" x14ac:dyDescent="0.15">
      <c r="A96" s="2">
        <v>107</v>
      </c>
      <c r="B96" s="2">
        <f t="shared" si="44"/>
        <v>27820</v>
      </c>
      <c r="C96" s="2">
        <f t="shared" si="45"/>
        <v>9467</v>
      </c>
      <c r="D96" s="2">
        <f t="shared" si="46"/>
        <v>24402</v>
      </c>
      <c r="E96" s="2">
        <f t="shared" si="47"/>
        <v>13546</v>
      </c>
      <c r="F96" s="2">
        <f t="shared" si="48"/>
        <v>19242</v>
      </c>
      <c r="G96" s="2">
        <f t="shared" si="49"/>
        <v>12999</v>
      </c>
      <c r="H96" s="2">
        <f t="shared" si="50"/>
        <v>28097</v>
      </c>
      <c r="I96" s="2">
        <f t="shared" si="51"/>
        <v>12763</v>
      </c>
      <c r="J96" s="2">
        <f t="shared" si="52"/>
        <v>10263</v>
      </c>
      <c r="K96" s="2">
        <f t="shared" si="53"/>
        <v>13118</v>
      </c>
      <c r="L96" s="2">
        <f t="shared" si="54"/>
        <v>12166</v>
      </c>
      <c r="M96" s="2">
        <f t="shared" si="55"/>
        <v>13082</v>
      </c>
      <c r="N96" s="2">
        <f t="shared" si="56"/>
        <v>2928</v>
      </c>
      <c r="O96" s="2">
        <f t="shared" si="57"/>
        <v>11379</v>
      </c>
      <c r="P96" s="2">
        <f t="shared" si="58"/>
        <v>1843</v>
      </c>
      <c r="Q96" s="2">
        <f t="shared" si="59"/>
        <v>2204</v>
      </c>
      <c r="R96" s="2">
        <f t="shared" si="60"/>
        <v>24950</v>
      </c>
      <c r="S96" s="2">
        <f t="shared" si="61"/>
        <v>10897</v>
      </c>
      <c r="T96" s="2">
        <f t="shared" si="62"/>
        <v>18862</v>
      </c>
      <c r="U96" s="2">
        <f t="shared" si="63"/>
        <v>15465</v>
      </c>
      <c r="V96" s="2">
        <f t="shared" si="64"/>
        <v>12241</v>
      </c>
      <c r="W96" s="2">
        <f t="shared" si="65"/>
        <v>13265</v>
      </c>
      <c r="X96" s="2">
        <f t="shared" si="66"/>
        <v>5984</v>
      </c>
      <c r="Y96" s="2">
        <f t="shared" si="67"/>
        <v>17312</v>
      </c>
      <c r="Z96" s="2">
        <f t="shared" si="68"/>
        <v>23945</v>
      </c>
      <c r="AA96" s="2">
        <f t="shared" si="69"/>
        <v>25796</v>
      </c>
      <c r="AB96" s="2">
        <f t="shared" si="70"/>
        <v>3798</v>
      </c>
      <c r="AC96" s="2">
        <f t="shared" si="85"/>
        <v>18647</v>
      </c>
      <c r="AD96" s="2">
        <f t="shared" si="86"/>
        <v>4284</v>
      </c>
      <c r="AE96" s="2">
        <f t="shared" si="71"/>
        <v>5669</v>
      </c>
      <c r="AF96" s="2">
        <f t="shared" si="72"/>
        <v>18629</v>
      </c>
      <c r="AG96" s="2">
        <f t="shared" si="73"/>
        <v>8347</v>
      </c>
      <c r="AH96" s="2">
        <f t="shared" si="74"/>
        <v>16941</v>
      </c>
      <c r="AI96" s="2">
        <f t="shared" si="75"/>
        <v>4501</v>
      </c>
      <c r="AJ96" s="2">
        <f t="shared" si="76"/>
        <v>24402</v>
      </c>
      <c r="AK96" s="2">
        <f t="shared" si="77"/>
        <v>1086</v>
      </c>
      <c r="AL96" s="2">
        <f t="shared" si="78"/>
        <v>17728</v>
      </c>
      <c r="AM96" s="10">
        <f t="shared" si="79"/>
        <v>4379</v>
      </c>
      <c r="AN96" s="10">
        <f t="shared" si="80"/>
        <v>10901</v>
      </c>
      <c r="AP96" s="2">
        <v>107</v>
      </c>
      <c r="AQ96" s="2">
        <f t="shared" si="84"/>
        <v>37158</v>
      </c>
      <c r="AR96" s="2">
        <f t="shared" si="81"/>
        <v>22866.194054307343</v>
      </c>
      <c r="AS96" s="2">
        <f t="shared" si="82"/>
        <v>63582.273148724358</v>
      </c>
      <c r="AT96" s="2">
        <f t="shared" si="83"/>
        <v>27505.600685548401</v>
      </c>
    </row>
    <row r="97" spans="1:46" x14ac:dyDescent="0.15">
      <c r="A97" s="2">
        <v>108</v>
      </c>
      <c r="B97" s="2">
        <f t="shared" si="44"/>
        <v>28701</v>
      </c>
      <c r="C97" s="2">
        <f t="shared" si="45"/>
        <v>9741</v>
      </c>
      <c r="D97" s="2">
        <f t="shared" si="46"/>
        <v>25130</v>
      </c>
      <c r="E97" s="2">
        <f t="shared" si="47"/>
        <v>13952</v>
      </c>
      <c r="F97" s="2">
        <f t="shared" si="48"/>
        <v>19830</v>
      </c>
      <c r="G97" s="2">
        <f t="shared" si="49"/>
        <v>13393</v>
      </c>
      <c r="H97" s="2">
        <f t="shared" si="50"/>
        <v>28937</v>
      </c>
      <c r="I97" s="2">
        <f t="shared" si="51"/>
        <v>13134</v>
      </c>
      <c r="J97" s="2">
        <f t="shared" si="52"/>
        <v>10556</v>
      </c>
      <c r="K97" s="2">
        <f t="shared" si="53"/>
        <v>13496</v>
      </c>
      <c r="L97" s="2">
        <f t="shared" si="54"/>
        <v>12505</v>
      </c>
      <c r="M97" s="2">
        <f t="shared" si="55"/>
        <v>13459</v>
      </c>
      <c r="N97" s="2">
        <f t="shared" si="56"/>
        <v>3025</v>
      </c>
      <c r="O97" s="2">
        <f t="shared" si="57"/>
        <v>11704</v>
      </c>
      <c r="P97" s="2">
        <f t="shared" si="58"/>
        <v>1898</v>
      </c>
      <c r="Q97" s="2">
        <f t="shared" si="59"/>
        <v>2262</v>
      </c>
      <c r="R97" s="2">
        <f t="shared" si="60"/>
        <v>25684</v>
      </c>
      <c r="S97" s="2">
        <f t="shared" si="61"/>
        <v>11136</v>
      </c>
      <c r="T97" s="2">
        <f t="shared" si="62"/>
        <v>19425</v>
      </c>
      <c r="U97" s="2">
        <f t="shared" si="63"/>
        <v>15932</v>
      </c>
      <c r="V97" s="2">
        <f t="shared" si="64"/>
        <v>12603</v>
      </c>
      <c r="W97" s="2">
        <f t="shared" si="65"/>
        <v>13637</v>
      </c>
      <c r="X97" s="2">
        <f t="shared" si="66"/>
        <v>6135</v>
      </c>
      <c r="Y97" s="2">
        <f t="shared" si="67"/>
        <v>17882</v>
      </c>
      <c r="Z97" s="2">
        <f t="shared" si="68"/>
        <v>24683</v>
      </c>
      <c r="AA97" s="2">
        <f t="shared" si="69"/>
        <v>26501</v>
      </c>
      <c r="AB97" s="2">
        <f t="shared" si="70"/>
        <v>3905</v>
      </c>
      <c r="AC97" s="2">
        <f t="shared" si="85"/>
        <v>19186</v>
      </c>
      <c r="AD97" s="2">
        <f t="shared" si="86"/>
        <v>4405</v>
      </c>
      <c r="AE97" s="2">
        <f t="shared" si="71"/>
        <v>5808</v>
      </c>
      <c r="AF97" s="2">
        <f t="shared" si="72"/>
        <v>19185</v>
      </c>
      <c r="AG97" s="2">
        <f t="shared" si="73"/>
        <v>8591</v>
      </c>
      <c r="AH97" s="2">
        <f t="shared" si="74"/>
        <v>17425</v>
      </c>
      <c r="AI97" s="2">
        <f t="shared" si="75"/>
        <v>4634</v>
      </c>
      <c r="AJ97" s="2">
        <f t="shared" si="76"/>
        <v>25130</v>
      </c>
      <c r="AK97" s="2">
        <f t="shared" si="77"/>
        <v>1117</v>
      </c>
      <c r="AL97" s="2">
        <f t="shared" si="78"/>
        <v>18233</v>
      </c>
      <c r="AM97" s="10">
        <f t="shared" si="79"/>
        <v>4493</v>
      </c>
      <c r="AN97" s="10">
        <f t="shared" si="80"/>
        <v>11207</v>
      </c>
      <c r="AP97" s="2">
        <v>108</v>
      </c>
      <c r="AQ97" s="2">
        <f t="shared" si="84"/>
        <v>38281</v>
      </c>
      <c r="AR97" s="2">
        <f t="shared" si="81"/>
        <v>23526.374235957595</v>
      </c>
      <c r="AS97" s="2">
        <f t="shared" si="82"/>
        <v>65534.741384604087</v>
      </c>
      <c r="AT97" s="2">
        <f t="shared" si="83"/>
        <v>28233.430255155552</v>
      </c>
    </row>
    <row r="98" spans="1:46" x14ac:dyDescent="0.15">
      <c r="A98" s="2">
        <v>109</v>
      </c>
      <c r="B98" s="2">
        <f t="shared" si="44"/>
        <v>29602</v>
      </c>
      <c r="C98" s="2">
        <f t="shared" si="45"/>
        <v>10021</v>
      </c>
      <c r="D98" s="2">
        <f t="shared" si="46"/>
        <v>25874</v>
      </c>
      <c r="E98" s="2">
        <f t="shared" si="47"/>
        <v>14367</v>
      </c>
      <c r="F98" s="2">
        <f t="shared" si="48"/>
        <v>20431</v>
      </c>
      <c r="G98" s="2">
        <f t="shared" si="49"/>
        <v>13795</v>
      </c>
      <c r="H98" s="2">
        <f t="shared" si="50"/>
        <v>29794</v>
      </c>
      <c r="I98" s="2">
        <f t="shared" si="51"/>
        <v>13512</v>
      </c>
      <c r="J98" s="2">
        <f t="shared" si="52"/>
        <v>10856</v>
      </c>
      <c r="K98" s="2">
        <f t="shared" si="53"/>
        <v>13882</v>
      </c>
      <c r="L98" s="2">
        <f t="shared" si="54"/>
        <v>12850</v>
      </c>
      <c r="M98" s="2">
        <f t="shared" si="55"/>
        <v>13843</v>
      </c>
      <c r="N98" s="2">
        <f t="shared" si="56"/>
        <v>3124</v>
      </c>
      <c r="O98" s="2">
        <f t="shared" si="57"/>
        <v>12035</v>
      </c>
      <c r="P98" s="2">
        <f t="shared" si="58"/>
        <v>1953</v>
      </c>
      <c r="Q98" s="2">
        <f t="shared" si="59"/>
        <v>2321</v>
      </c>
      <c r="R98" s="2">
        <f t="shared" si="60"/>
        <v>26432</v>
      </c>
      <c r="S98" s="2">
        <f t="shared" si="61"/>
        <v>11379</v>
      </c>
      <c r="T98" s="2">
        <f t="shared" si="62"/>
        <v>19998</v>
      </c>
      <c r="U98" s="2">
        <f t="shared" si="63"/>
        <v>16409</v>
      </c>
      <c r="V98" s="2">
        <f t="shared" si="64"/>
        <v>12971</v>
      </c>
      <c r="W98" s="2">
        <f t="shared" si="65"/>
        <v>14016</v>
      </c>
      <c r="X98" s="2">
        <f t="shared" si="66"/>
        <v>6290</v>
      </c>
      <c r="Y98" s="2">
        <f t="shared" si="67"/>
        <v>18464</v>
      </c>
      <c r="Z98" s="2">
        <f t="shared" si="68"/>
        <v>25435</v>
      </c>
      <c r="AA98" s="2">
        <f t="shared" si="69"/>
        <v>27219</v>
      </c>
      <c r="AB98" s="2">
        <f t="shared" si="70"/>
        <v>4015</v>
      </c>
      <c r="AC98" s="2">
        <f t="shared" si="85"/>
        <v>19734</v>
      </c>
      <c r="AD98" s="2">
        <f t="shared" si="86"/>
        <v>4529</v>
      </c>
      <c r="AE98" s="2">
        <f t="shared" si="71"/>
        <v>5949</v>
      </c>
      <c r="AF98" s="2">
        <f t="shared" si="72"/>
        <v>19752</v>
      </c>
      <c r="AG98" s="2">
        <f t="shared" si="73"/>
        <v>8840</v>
      </c>
      <c r="AH98" s="2">
        <f t="shared" si="74"/>
        <v>17919</v>
      </c>
      <c r="AI98" s="2">
        <f t="shared" si="75"/>
        <v>4770</v>
      </c>
      <c r="AJ98" s="2">
        <f t="shared" si="76"/>
        <v>25874</v>
      </c>
      <c r="AK98" s="2">
        <f t="shared" si="77"/>
        <v>1148</v>
      </c>
      <c r="AL98" s="2">
        <f t="shared" si="78"/>
        <v>18748</v>
      </c>
      <c r="AM98" s="10">
        <f t="shared" si="79"/>
        <v>4609</v>
      </c>
      <c r="AN98" s="10">
        <f t="shared" si="80"/>
        <v>11519</v>
      </c>
      <c r="AP98" s="2">
        <v>109</v>
      </c>
      <c r="AQ98" s="2">
        <f t="shared" si="84"/>
        <v>39427</v>
      </c>
      <c r="AR98" s="2">
        <f t="shared" si="81"/>
        <v>24199.26572349936</v>
      </c>
      <c r="AS98" s="2">
        <f t="shared" si="82"/>
        <v>67528.338278183786</v>
      </c>
      <c r="AT98" s="2">
        <f t="shared" si="83"/>
        <v>28973.543847459521</v>
      </c>
    </row>
    <row r="99" spans="1:46" x14ac:dyDescent="0.15">
      <c r="A99" s="2">
        <v>110</v>
      </c>
      <c r="B99" s="2">
        <f t="shared" si="44"/>
        <v>30522</v>
      </c>
      <c r="C99" s="2">
        <f t="shared" si="45"/>
        <v>10305</v>
      </c>
      <c r="D99" s="2">
        <f t="shared" si="46"/>
        <v>26632</v>
      </c>
      <c r="E99" s="2">
        <f t="shared" si="47"/>
        <v>14791</v>
      </c>
      <c r="F99" s="2">
        <f t="shared" si="48"/>
        <v>21045</v>
      </c>
      <c r="G99" s="2">
        <f t="shared" si="49"/>
        <v>14206</v>
      </c>
      <c r="H99" s="2">
        <f t="shared" si="50"/>
        <v>30668</v>
      </c>
      <c r="I99" s="2">
        <f t="shared" si="51"/>
        <v>13897</v>
      </c>
      <c r="J99" s="2">
        <f t="shared" si="52"/>
        <v>11160</v>
      </c>
      <c r="K99" s="2">
        <f t="shared" si="53"/>
        <v>14274</v>
      </c>
      <c r="L99" s="2">
        <f t="shared" si="54"/>
        <v>13202</v>
      </c>
      <c r="M99" s="2">
        <f t="shared" si="55"/>
        <v>14235</v>
      </c>
      <c r="N99" s="2">
        <f t="shared" si="56"/>
        <v>3225</v>
      </c>
      <c r="O99" s="2">
        <f t="shared" si="57"/>
        <v>12373</v>
      </c>
      <c r="P99" s="2">
        <f t="shared" si="58"/>
        <v>2009</v>
      </c>
      <c r="Q99" s="2">
        <f t="shared" si="59"/>
        <v>2381</v>
      </c>
      <c r="R99" s="2">
        <f t="shared" si="60"/>
        <v>27195</v>
      </c>
      <c r="S99" s="2">
        <f t="shared" si="61"/>
        <v>11624</v>
      </c>
      <c r="T99" s="2">
        <f t="shared" si="62"/>
        <v>20584</v>
      </c>
      <c r="U99" s="2">
        <f t="shared" si="63"/>
        <v>16896</v>
      </c>
      <c r="V99" s="2">
        <f t="shared" si="64"/>
        <v>13348</v>
      </c>
      <c r="W99" s="2">
        <f t="shared" si="65"/>
        <v>14401</v>
      </c>
      <c r="X99" s="2">
        <f t="shared" si="66"/>
        <v>6446</v>
      </c>
      <c r="Y99" s="2">
        <f t="shared" si="67"/>
        <v>19061</v>
      </c>
      <c r="Z99" s="2">
        <f t="shared" si="68"/>
        <v>26204</v>
      </c>
      <c r="AA99" s="2">
        <f t="shared" si="69"/>
        <v>27950</v>
      </c>
      <c r="AB99" s="2">
        <f t="shared" si="70"/>
        <v>4126</v>
      </c>
      <c r="AC99" s="2">
        <f t="shared" si="85"/>
        <v>20294</v>
      </c>
      <c r="AD99" s="2">
        <f t="shared" si="86"/>
        <v>4655</v>
      </c>
      <c r="AE99" s="2">
        <f t="shared" si="71"/>
        <v>6092</v>
      </c>
      <c r="AF99" s="2">
        <f t="shared" si="72"/>
        <v>20330</v>
      </c>
      <c r="AG99" s="2">
        <f t="shared" si="73"/>
        <v>9094</v>
      </c>
      <c r="AH99" s="2">
        <f t="shared" si="74"/>
        <v>18421</v>
      </c>
      <c r="AI99" s="2">
        <f t="shared" si="75"/>
        <v>4909</v>
      </c>
      <c r="AJ99" s="2">
        <f t="shared" si="76"/>
        <v>26632</v>
      </c>
      <c r="AK99" s="2">
        <f t="shared" si="77"/>
        <v>1179</v>
      </c>
      <c r="AL99" s="2">
        <f t="shared" si="78"/>
        <v>19272</v>
      </c>
      <c r="AM99" s="10">
        <f t="shared" si="79"/>
        <v>4727</v>
      </c>
      <c r="AN99" s="10">
        <f t="shared" si="80"/>
        <v>11837</v>
      </c>
      <c r="AP99" s="2">
        <v>110</v>
      </c>
      <c r="AQ99" s="2">
        <f t="shared" si="84"/>
        <v>40597</v>
      </c>
      <c r="AR99" s="2">
        <f t="shared" si="81"/>
        <v>24884.993274892277</v>
      </c>
      <c r="AS99" s="2">
        <f t="shared" si="82"/>
        <v>69563.540936213758</v>
      </c>
      <c r="AT99" s="2">
        <f t="shared" si="83"/>
        <v>29726.033234740327</v>
      </c>
    </row>
    <row r="100" spans="1:46" x14ac:dyDescent="0.15">
      <c r="A100" s="2">
        <v>111</v>
      </c>
      <c r="B100" s="2">
        <f t="shared" si="44"/>
        <v>31462</v>
      </c>
      <c r="C100" s="2">
        <f t="shared" si="45"/>
        <v>10595</v>
      </c>
      <c r="D100" s="2">
        <f t="shared" si="46"/>
        <v>27405</v>
      </c>
      <c r="E100" s="2">
        <f t="shared" si="47"/>
        <v>15223</v>
      </c>
      <c r="F100" s="2">
        <f t="shared" si="48"/>
        <v>21671</v>
      </c>
      <c r="G100" s="2">
        <f t="shared" si="49"/>
        <v>14625</v>
      </c>
      <c r="H100" s="2">
        <f t="shared" si="50"/>
        <v>31560</v>
      </c>
      <c r="I100" s="2">
        <f t="shared" si="51"/>
        <v>14290</v>
      </c>
      <c r="J100" s="2">
        <f t="shared" si="52"/>
        <v>11471</v>
      </c>
      <c r="K100" s="2">
        <f t="shared" si="53"/>
        <v>14674</v>
      </c>
      <c r="L100" s="2">
        <f t="shared" si="54"/>
        <v>13559</v>
      </c>
      <c r="M100" s="2">
        <f t="shared" si="55"/>
        <v>14633</v>
      </c>
      <c r="N100" s="2">
        <f t="shared" si="56"/>
        <v>3329</v>
      </c>
      <c r="O100" s="2">
        <f t="shared" si="57"/>
        <v>12717</v>
      </c>
      <c r="P100" s="2">
        <f t="shared" si="58"/>
        <v>2066</v>
      </c>
      <c r="Q100" s="2">
        <f t="shared" si="59"/>
        <v>2442</v>
      </c>
      <c r="R100" s="2">
        <f t="shared" si="60"/>
        <v>27972</v>
      </c>
      <c r="S100" s="2">
        <f t="shared" si="61"/>
        <v>11872</v>
      </c>
      <c r="T100" s="2">
        <f t="shared" si="62"/>
        <v>21181</v>
      </c>
      <c r="U100" s="2">
        <f t="shared" si="63"/>
        <v>17393</v>
      </c>
      <c r="V100" s="2">
        <f t="shared" si="64"/>
        <v>13731</v>
      </c>
      <c r="W100" s="2">
        <f t="shared" si="65"/>
        <v>14794</v>
      </c>
      <c r="X100" s="2">
        <f t="shared" si="66"/>
        <v>6605</v>
      </c>
      <c r="Y100" s="2">
        <f t="shared" si="67"/>
        <v>19670</v>
      </c>
      <c r="Z100" s="2">
        <f t="shared" si="68"/>
        <v>26989</v>
      </c>
      <c r="AA100" s="2">
        <f t="shared" si="69"/>
        <v>28693</v>
      </c>
      <c r="AB100" s="2">
        <f t="shared" si="70"/>
        <v>4240</v>
      </c>
      <c r="AC100" s="2">
        <f t="shared" si="85"/>
        <v>20863</v>
      </c>
      <c r="AD100" s="2">
        <f t="shared" si="86"/>
        <v>4783</v>
      </c>
      <c r="AE100" s="2">
        <f t="shared" si="71"/>
        <v>6237</v>
      </c>
      <c r="AF100" s="2">
        <f t="shared" si="72"/>
        <v>20920</v>
      </c>
      <c r="AG100" s="2">
        <f t="shared" si="73"/>
        <v>9353</v>
      </c>
      <c r="AH100" s="2">
        <f t="shared" si="74"/>
        <v>18934</v>
      </c>
      <c r="AI100" s="2">
        <f t="shared" si="75"/>
        <v>5051</v>
      </c>
      <c r="AJ100" s="2">
        <f t="shared" si="76"/>
        <v>27405</v>
      </c>
      <c r="AK100" s="2">
        <f t="shared" si="77"/>
        <v>1211</v>
      </c>
      <c r="AL100" s="2">
        <f t="shared" si="78"/>
        <v>19806</v>
      </c>
      <c r="AM100" s="10">
        <f t="shared" si="79"/>
        <v>4847</v>
      </c>
      <c r="AN100" s="10">
        <f t="shared" si="80"/>
        <v>12161</v>
      </c>
      <c r="AP100" s="2">
        <v>111</v>
      </c>
      <c r="AQ100" s="2">
        <f t="shared" si="84"/>
        <v>41790</v>
      </c>
      <c r="AR100" s="2">
        <f t="shared" si="81"/>
        <v>25583.681716445986</v>
      </c>
      <c r="AS100" s="2">
        <f t="shared" si="82"/>
        <v>71640.827567100248</v>
      </c>
      <c r="AT100" s="2">
        <f t="shared" si="83"/>
        <v>30490.990027397758</v>
      </c>
    </row>
    <row r="101" spans="1:46" x14ac:dyDescent="0.15">
      <c r="A101" s="2">
        <v>112</v>
      </c>
      <c r="B101" s="2">
        <f t="shared" si="44"/>
        <v>32421</v>
      </c>
      <c r="C101" s="2">
        <f t="shared" si="45"/>
        <v>10891</v>
      </c>
      <c r="D101" s="2">
        <f t="shared" si="46"/>
        <v>28194</v>
      </c>
      <c r="E101" s="2">
        <f t="shared" si="47"/>
        <v>15663</v>
      </c>
      <c r="F101" s="2">
        <f t="shared" si="48"/>
        <v>22310</v>
      </c>
      <c r="G101" s="2">
        <f t="shared" si="49"/>
        <v>15052</v>
      </c>
      <c r="H101" s="2">
        <f t="shared" si="50"/>
        <v>32469</v>
      </c>
      <c r="I101" s="2">
        <f t="shared" si="51"/>
        <v>14690</v>
      </c>
      <c r="J101" s="2">
        <f t="shared" si="52"/>
        <v>11787</v>
      </c>
      <c r="K101" s="2">
        <f t="shared" si="53"/>
        <v>15081</v>
      </c>
      <c r="L101" s="2">
        <f t="shared" si="54"/>
        <v>13924</v>
      </c>
      <c r="M101" s="2">
        <f t="shared" si="55"/>
        <v>15039</v>
      </c>
      <c r="N101" s="2">
        <f t="shared" si="56"/>
        <v>3435</v>
      </c>
      <c r="O101" s="2">
        <f t="shared" si="57"/>
        <v>13067</v>
      </c>
      <c r="P101" s="2">
        <f t="shared" si="58"/>
        <v>2125</v>
      </c>
      <c r="Q101" s="2">
        <f t="shared" si="59"/>
        <v>2504</v>
      </c>
      <c r="R101" s="2">
        <f t="shared" si="60"/>
        <v>28765</v>
      </c>
      <c r="S101" s="2">
        <f t="shared" si="61"/>
        <v>12124</v>
      </c>
      <c r="T101" s="2">
        <f t="shared" si="62"/>
        <v>21789</v>
      </c>
      <c r="U101" s="2">
        <f t="shared" si="63"/>
        <v>17900</v>
      </c>
      <c r="V101" s="2">
        <f t="shared" si="64"/>
        <v>14122</v>
      </c>
      <c r="W101" s="2">
        <f t="shared" si="65"/>
        <v>15193</v>
      </c>
      <c r="X101" s="2">
        <f t="shared" si="66"/>
        <v>6766</v>
      </c>
      <c r="Y101" s="2">
        <f t="shared" si="67"/>
        <v>20294</v>
      </c>
      <c r="Z101" s="2">
        <f t="shared" si="68"/>
        <v>27789</v>
      </c>
      <c r="AA101" s="2">
        <f t="shared" si="69"/>
        <v>29449</v>
      </c>
      <c r="AB101" s="2">
        <f t="shared" si="70"/>
        <v>4355</v>
      </c>
      <c r="AC101" s="2">
        <f t="shared" si="85"/>
        <v>21444</v>
      </c>
      <c r="AD101" s="2">
        <f t="shared" si="86"/>
        <v>4914</v>
      </c>
      <c r="AE101" s="2">
        <f t="shared" si="71"/>
        <v>6384</v>
      </c>
      <c r="AF101" s="2">
        <f t="shared" si="72"/>
        <v>21521</v>
      </c>
      <c r="AG101" s="2">
        <f t="shared" si="73"/>
        <v>9616</v>
      </c>
      <c r="AH101" s="2">
        <f t="shared" si="74"/>
        <v>19455</v>
      </c>
      <c r="AI101" s="2">
        <f t="shared" si="75"/>
        <v>5195</v>
      </c>
      <c r="AJ101" s="2">
        <f t="shared" si="76"/>
        <v>28194</v>
      </c>
      <c r="AK101" s="2">
        <f t="shared" si="77"/>
        <v>1244</v>
      </c>
      <c r="AL101" s="2">
        <f t="shared" si="78"/>
        <v>20350</v>
      </c>
      <c r="AM101" s="10">
        <f t="shared" si="79"/>
        <v>4969</v>
      </c>
      <c r="AN101" s="10">
        <f t="shared" si="80"/>
        <v>12490</v>
      </c>
      <c r="AP101" s="2">
        <v>112</v>
      </c>
      <c r="AQ101" s="2">
        <f t="shared" si="84"/>
        <v>43007</v>
      </c>
      <c r="AR101" s="2">
        <f t="shared" si="81"/>
        <v>26295.455942236196</v>
      </c>
      <c r="AS101" s="2">
        <f t="shared" si="82"/>
        <v>73760.677473399919</v>
      </c>
      <c r="AT101" s="2">
        <f t="shared" si="83"/>
        <v>31268.505675705586</v>
      </c>
    </row>
    <row r="102" spans="1:46" x14ac:dyDescent="0.15">
      <c r="A102" s="2">
        <v>113</v>
      </c>
      <c r="B102" s="2">
        <f t="shared" si="44"/>
        <v>33402</v>
      </c>
      <c r="C102" s="2">
        <f t="shared" si="45"/>
        <v>11192</v>
      </c>
      <c r="D102" s="2">
        <f t="shared" si="46"/>
        <v>28998</v>
      </c>
      <c r="E102" s="2">
        <f t="shared" si="47"/>
        <v>16113</v>
      </c>
      <c r="F102" s="2">
        <f t="shared" si="48"/>
        <v>22961</v>
      </c>
      <c r="G102" s="2">
        <f t="shared" si="49"/>
        <v>15488</v>
      </c>
      <c r="H102" s="2">
        <f t="shared" si="50"/>
        <v>33396</v>
      </c>
      <c r="I102" s="2">
        <f t="shared" si="51"/>
        <v>15097</v>
      </c>
      <c r="J102" s="2">
        <f t="shared" si="52"/>
        <v>12109</v>
      </c>
      <c r="K102" s="2">
        <f t="shared" si="53"/>
        <v>15496</v>
      </c>
      <c r="L102" s="2">
        <f t="shared" si="54"/>
        <v>14294</v>
      </c>
      <c r="M102" s="2">
        <f t="shared" si="55"/>
        <v>15453</v>
      </c>
      <c r="N102" s="2">
        <f t="shared" si="56"/>
        <v>3544</v>
      </c>
      <c r="O102" s="2">
        <f t="shared" si="57"/>
        <v>13423</v>
      </c>
      <c r="P102" s="2">
        <f t="shared" si="58"/>
        <v>2184</v>
      </c>
      <c r="Q102" s="2">
        <f t="shared" si="59"/>
        <v>2566</v>
      </c>
      <c r="R102" s="2">
        <f t="shared" si="60"/>
        <v>29572</v>
      </c>
      <c r="S102" s="2">
        <f t="shared" si="61"/>
        <v>12378</v>
      </c>
      <c r="T102" s="2">
        <f t="shared" si="62"/>
        <v>22410</v>
      </c>
      <c r="U102" s="2">
        <f t="shared" si="63"/>
        <v>18416</v>
      </c>
      <c r="V102" s="2">
        <f t="shared" si="64"/>
        <v>14520</v>
      </c>
      <c r="W102" s="2">
        <f t="shared" si="65"/>
        <v>15600</v>
      </c>
      <c r="X102" s="2">
        <f t="shared" si="66"/>
        <v>6930</v>
      </c>
      <c r="Y102" s="2">
        <f t="shared" si="67"/>
        <v>20932</v>
      </c>
      <c r="Z102" s="2">
        <f t="shared" si="68"/>
        <v>28606</v>
      </c>
      <c r="AA102" s="2">
        <f t="shared" si="69"/>
        <v>30218</v>
      </c>
      <c r="AB102" s="2">
        <f t="shared" si="70"/>
        <v>4473</v>
      </c>
      <c r="AC102" s="2">
        <f t="shared" si="85"/>
        <v>22035</v>
      </c>
      <c r="AD102" s="2">
        <f t="shared" si="86"/>
        <v>5047</v>
      </c>
      <c r="AE102" s="2">
        <f t="shared" si="71"/>
        <v>6533</v>
      </c>
      <c r="AF102" s="2">
        <f t="shared" si="72"/>
        <v>22134</v>
      </c>
      <c r="AG102" s="2">
        <f t="shared" si="73"/>
        <v>9885</v>
      </c>
      <c r="AH102" s="2">
        <f t="shared" si="74"/>
        <v>19986</v>
      </c>
      <c r="AI102" s="2">
        <f t="shared" si="75"/>
        <v>5342</v>
      </c>
      <c r="AJ102" s="2">
        <f t="shared" si="76"/>
        <v>28998</v>
      </c>
      <c r="AK102" s="2">
        <f t="shared" si="77"/>
        <v>1277</v>
      </c>
      <c r="AL102" s="2">
        <f t="shared" si="78"/>
        <v>20903</v>
      </c>
      <c r="AM102" s="10">
        <f t="shared" si="79"/>
        <v>5093</v>
      </c>
      <c r="AN102" s="10">
        <f t="shared" si="80"/>
        <v>12825</v>
      </c>
      <c r="AP102" s="2">
        <v>113</v>
      </c>
      <c r="AQ102" s="2">
        <f t="shared" si="84"/>
        <v>44248</v>
      </c>
      <c r="AR102" s="2">
        <f t="shared" si="81"/>
        <v>27020.440913529877</v>
      </c>
      <c r="AS102" s="2">
        <f t="shared" si="82"/>
        <v>75923.57104443165</v>
      </c>
      <c r="AT102" s="2">
        <f t="shared" si="83"/>
        <v>32058.671471529706</v>
      </c>
    </row>
    <row r="103" spans="1:46" x14ac:dyDescent="0.15">
      <c r="A103" s="2">
        <v>114</v>
      </c>
      <c r="B103" s="2">
        <f t="shared" si="44"/>
        <v>34403</v>
      </c>
      <c r="C103" s="2">
        <f t="shared" si="45"/>
        <v>11498</v>
      </c>
      <c r="D103" s="2">
        <f t="shared" si="46"/>
        <v>29817</v>
      </c>
      <c r="E103" s="2">
        <f t="shared" si="47"/>
        <v>16570</v>
      </c>
      <c r="F103" s="2">
        <f t="shared" si="48"/>
        <v>23626</v>
      </c>
      <c r="G103" s="2">
        <f t="shared" si="49"/>
        <v>15933</v>
      </c>
      <c r="H103" s="2">
        <f t="shared" si="50"/>
        <v>34341</v>
      </c>
      <c r="I103" s="2">
        <f t="shared" si="51"/>
        <v>15512</v>
      </c>
      <c r="J103" s="2">
        <f t="shared" si="52"/>
        <v>12437</v>
      </c>
      <c r="K103" s="2">
        <f t="shared" si="53"/>
        <v>15919</v>
      </c>
      <c r="L103" s="2">
        <f t="shared" si="54"/>
        <v>14671</v>
      </c>
      <c r="M103" s="2">
        <f t="shared" si="55"/>
        <v>15874</v>
      </c>
      <c r="N103" s="2">
        <f t="shared" si="56"/>
        <v>3655</v>
      </c>
      <c r="O103" s="2">
        <f t="shared" si="57"/>
        <v>13786</v>
      </c>
      <c r="P103" s="2">
        <f t="shared" si="58"/>
        <v>2245</v>
      </c>
      <c r="Q103" s="2">
        <f t="shared" si="59"/>
        <v>2630</v>
      </c>
      <c r="R103" s="2">
        <f t="shared" si="60"/>
        <v>30395</v>
      </c>
      <c r="S103" s="2">
        <f t="shared" si="61"/>
        <v>12636</v>
      </c>
      <c r="T103" s="2">
        <f t="shared" si="62"/>
        <v>23042</v>
      </c>
      <c r="U103" s="2">
        <f t="shared" si="63"/>
        <v>18943</v>
      </c>
      <c r="V103" s="2">
        <f t="shared" si="64"/>
        <v>14926</v>
      </c>
      <c r="W103" s="2">
        <f t="shared" si="65"/>
        <v>16013</v>
      </c>
      <c r="X103" s="2">
        <f t="shared" si="66"/>
        <v>7097</v>
      </c>
      <c r="Y103" s="2">
        <f t="shared" si="67"/>
        <v>21583</v>
      </c>
      <c r="Z103" s="2">
        <f t="shared" si="68"/>
        <v>29440</v>
      </c>
      <c r="AA103" s="2">
        <f t="shared" si="69"/>
        <v>31000</v>
      </c>
      <c r="AB103" s="2">
        <f t="shared" si="70"/>
        <v>4593</v>
      </c>
      <c r="AC103" s="2">
        <f t="shared" si="85"/>
        <v>22637</v>
      </c>
      <c r="AD103" s="2">
        <f t="shared" si="86"/>
        <v>5182</v>
      </c>
      <c r="AE103" s="2">
        <f t="shared" si="71"/>
        <v>6685</v>
      </c>
      <c r="AF103" s="2">
        <f t="shared" si="72"/>
        <v>22759</v>
      </c>
      <c r="AG103" s="2">
        <f t="shared" si="73"/>
        <v>10159</v>
      </c>
      <c r="AH103" s="2">
        <f t="shared" si="74"/>
        <v>20527</v>
      </c>
      <c r="AI103" s="2">
        <f t="shared" si="75"/>
        <v>5492</v>
      </c>
      <c r="AJ103" s="2">
        <f t="shared" si="76"/>
        <v>29817</v>
      </c>
      <c r="AK103" s="2">
        <f t="shared" si="77"/>
        <v>1311</v>
      </c>
      <c r="AL103" s="2">
        <f t="shared" si="78"/>
        <v>21467</v>
      </c>
      <c r="AM103" s="10">
        <f t="shared" si="79"/>
        <v>5219</v>
      </c>
      <c r="AN103" s="10">
        <f t="shared" si="80"/>
        <v>13167</v>
      </c>
      <c r="AP103" s="2">
        <v>114</v>
      </c>
      <c r="AQ103" s="2">
        <f t="shared" si="84"/>
        <v>45514</v>
      </c>
      <c r="AR103" s="2">
        <f t="shared" si="81"/>
        <v>27758.76165822128</v>
      </c>
      <c r="AS103" s="2">
        <f t="shared" si="82"/>
        <v>78129.989749003726</v>
      </c>
      <c r="AT103" s="2">
        <f t="shared" si="83"/>
        <v>32861.578550013437</v>
      </c>
    </row>
    <row r="104" spans="1:46" x14ac:dyDescent="0.15">
      <c r="A104" s="2">
        <v>115</v>
      </c>
      <c r="B104" s="2">
        <f t="shared" si="44"/>
        <v>35425</v>
      </c>
      <c r="C104" s="2">
        <f t="shared" si="45"/>
        <v>11811</v>
      </c>
      <c r="D104" s="2">
        <f t="shared" si="46"/>
        <v>30652</v>
      </c>
      <c r="E104" s="2">
        <f t="shared" si="47"/>
        <v>17037</v>
      </c>
      <c r="F104" s="2">
        <f t="shared" si="48"/>
        <v>24304</v>
      </c>
      <c r="G104" s="2">
        <f t="shared" si="49"/>
        <v>16386</v>
      </c>
      <c r="H104" s="2">
        <f t="shared" si="50"/>
        <v>35305</v>
      </c>
      <c r="I104" s="2">
        <f t="shared" si="51"/>
        <v>15935</v>
      </c>
      <c r="J104" s="2">
        <f t="shared" si="52"/>
        <v>12771</v>
      </c>
      <c r="K104" s="2">
        <f t="shared" si="53"/>
        <v>16349</v>
      </c>
      <c r="L104" s="2">
        <f t="shared" si="54"/>
        <v>15054</v>
      </c>
      <c r="M104" s="2">
        <f t="shared" si="55"/>
        <v>16303</v>
      </c>
      <c r="N104" s="2">
        <f t="shared" si="56"/>
        <v>3768</v>
      </c>
      <c r="O104" s="2">
        <f t="shared" si="57"/>
        <v>14156</v>
      </c>
      <c r="P104" s="2">
        <f t="shared" si="58"/>
        <v>2307</v>
      </c>
      <c r="Q104" s="2">
        <f t="shared" si="59"/>
        <v>2695</v>
      </c>
      <c r="R104" s="2">
        <f t="shared" si="60"/>
        <v>31234</v>
      </c>
      <c r="S104" s="2">
        <f t="shared" si="61"/>
        <v>12896</v>
      </c>
      <c r="T104" s="2">
        <f t="shared" si="62"/>
        <v>23687</v>
      </c>
      <c r="U104" s="2">
        <f t="shared" si="63"/>
        <v>19480</v>
      </c>
      <c r="V104" s="2">
        <f t="shared" si="64"/>
        <v>15340</v>
      </c>
      <c r="W104" s="2">
        <f t="shared" si="65"/>
        <v>16434</v>
      </c>
      <c r="X104" s="2">
        <f t="shared" si="66"/>
        <v>7266</v>
      </c>
      <c r="Y104" s="2">
        <f t="shared" si="67"/>
        <v>22249</v>
      </c>
      <c r="Z104" s="2">
        <f t="shared" si="68"/>
        <v>30290</v>
      </c>
      <c r="AA104" s="2">
        <f t="shared" si="69"/>
        <v>31795</v>
      </c>
      <c r="AB104" s="2">
        <f t="shared" si="70"/>
        <v>4715</v>
      </c>
      <c r="AC104" s="2">
        <f t="shared" si="85"/>
        <v>23251</v>
      </c>
      <c r="AD104" s="2">
        <f t="shared" si="86"/>
        <v>5320</v>
      </c>
      <c r="AE104" s="2">
        <f t="shared" si="71"/>
        <v>6838</v>
      </c>
      <c r="AF104" s="2">
        <f t="shared" si="72"/>
        <v>23396</v>
      </c>
      <c r="AG104" s="2">
        <f t="shared" si="73"/>
        <v>10437</v>
      </c>
      <c r="AH104" s="2">
        <f t="shared" si="74"/>
        <v>21077</v>
      </c>
      <c r="AI104" s="2">
        <f t="shared" si="75"/>
        <v>5644</v>
      </c>
      <c r="AJ104" s="2">
        <f t="shared" si="76"/>
        <v>30652</v>
      </c>
      <c r="AK104" s="2">
        <f t="shared" si="77"/>
        <v>1345</v>
      </c>
      <c r="AL104" s="2">
        <f t="shared" si="78"/>
        <v>22041</v>
      </c>
      <c r="AM104" s="10">
        <f t="shared" si="79"/>
        <v>5347</v>
      </c>
      <c r="AN104" s="10">
        <f t="shared" si="80"/>
        <v>13514</v>
      </c>
      <c r="AP104" s="2">
        <v>115</v>
      </c>
      <c r="AQ104" s="2">
        <f t="shared" si="84"/>
        <v>46804</v>
      </c>
      <c r="AR104" s="2">
        <f t="shared" si="81"/>
        <v>28510.543270277249</v>
      </c>
      <c r="AS104" s="2">
        <f t="shared" si="82"/>
        <v>80380.416128254554</v>
      </c>
      <c r="AT104" s="2">
        <f t="shared" si="83"/>
        <v>33677.317891230174</v>
      </c>
    </row>
    <row r="105" spans="1:46" x14ac:dyDescent="0.15">
      <c r="A105" s="2">
        <v>116</v>
      </c>
      <c r="N105" s="2">
        <f t="shared" si="56"/>
        <v>3884</v>
      </c>
    </row>
    <row r="106" spans="1:46" x14ac:dyDescent="0.15">
      <c r="A106" s="2">
        <v>117</v>
      </c>
      <c r="N106" s="2">
        <f t="shared" si="56"/>
        <v>4002</v>
      </c>
    </row>
    <row r="107" spans="1:46" x14ac:dyDescent="0.15">
      <c r="A107" s="2">
        <v>118</v>
      </c>
      <c r="N107" s="2">
        <f t="shared" si="56"/>
        <v>4123</v>
      </c>
    </row>
    <row r="108" spans="1:46" x14ac:dyDescent="0.15">
      <c r="A108" s="2">
        <v>119</v>
      </c>
      <c r="N108" s="2">
        <f t="shared" si="56"/>
        <v>4247</v>
      </c>
    </row>
    <row r="109" spans="1:46" x14ac:dyDescent="0.15">
      <c r="A109" s="2">
        <v>120</v>
      </c>
      <c r="N109" s="2">
        <f t="shared" si="56"/>
        <v>4373</v>
      </c>
    </row>
    <row r="110" spans="1:46" x14ac:dyDescent="0.15">
      <c r="A110" s="2">
        <v>121</v>
      </c>
      <c r="N110" s="2">
        <f t="shared" si="56"/>
        <v>4502</v>
      </c>
    </row>
    <row r="111" spans="1:46" x14ac:dyDescent="0.15">
      <c r="A111" s="2">
        <v>122</v>
      </c>
      <c r="N111" s="2">
        <f t="shared" si="56"/>
        <v>4634</v>
      </c>
    </row>
    <row r="112" spans="1:46" x14ac:dyDescent="0.15">
      <c r="A112" s="2">
        <v>123</v>
      </c>
      <c r="N112" s="2">
        <f t="shared" si="56"/>
        <v>4768</v>
      </c>
    </row>
    <row r="113" spans="1:14" x14ac:dyDescent="0.15">
      <c r="A113" s="2">
        <v>124</v>
      </c>
      <c r="N113" s="2">
        <f t="shared" si="56"/>
        <v>4905</v>
      </c>
    </row>
    <row r="114" spans="1:14" x14ac:dyDescent="0.15">
      <c r="A114" s="2">
        <v>125</v>
      </c>
      <c r="N114" s="2">
        <f t="shared" si="56"/>
        <v>5045</v>
      </c>
    </row>
    <row r="115" spans="1:14" x14ac:dyDescent="0.15">
      <c r="A115" s="2">
        <v>126</v>
      </c>
      <c r="N115" s="2">
        <f t="shared" si="56"/>
        <v>5187</v>
      </c>
    </row>
    <row r="116" spans="1:14" x14ac:dyDescent="0.15">
      <c r="A116" s="2">
        <v>127</v>
      </c>
      <c r="N116" s="2">
        <f t="shared" si="56"/>
        <v>5333</v>
      </c>
    </row>
    <row r="117" spans="1:14" x14ac:dyDescent="0.15">
      <c r="A117" s="2">
        <v>128</v>
      </c>
      <c r="N117" s="2">
        <f t="shared" si="56"/>
        <v>5481</v>
      </c>
    </row>
    <row r="118" spans="1:14" x14ac:dyDescent="0.15">
      <c r="A118" s="2">
        <v>129</v>
      </c>
      <c r="N118" s="2">
        <f t="shared" si="56"/>
        <v>5633</v>
      </c>
    </row>
    <row r="119" spans="1:14" x14ac:dyDescent="0.15">
      <c r="A119" s="2">
        <v>130</v>
      </c>
      <c r="N119" s="2">
        <f t="shared" si="56"/>
        <v>5787</v>
      </c>
    </row>
    <row r="120" spans="1:14" x14ac:dyDescent="0.15">
      <c r="A120" s="2">
        <v>131</v>
      </c>
      <c r="N120" s="2">
        <f t="shared" si="56"/>
        <v>5944</v>
      </c>
    </row>
    <row r="121" spans="1:14" x14ac:dyDescent="0.15">
      <c r="A121" s="2">
        <v>132</v>
      </c>
      <c r="N121" s="2">
        <f t="shared" si="56"/>
        <v>6104</v>
      </c>
    </row>
    <row r="122" spans="1:14" x14ac:dyDescent="0.15">
      <c r="A122" s="2">
        <v>133</v>
      </c>
      <c r="N122" s="2">
        <f t="shared" si="56"/>
        <v>6268</v>
      </c>
    </row>
    <row r="123" spans="1:14" x14ac:dyDescent="0.15">
      <c r="A123" s="2">
        <v>134</v>
      </c>
      <c r="N123" s="2">
        <f t="shared" si="56"/>
        <v>6434</v>
      </c>
    </row>
    <row r="124" spans="1:14" x14ac:dyDescent="0.15">
      <c r="A124" s="2">
        <v>135</v>
      </c>
      <c r="N124" s="2">
        <f t="shared" si="56"/>
        <v>6604</v>
      </c>
    </row>
    <row r="125" spans="1:14" x14ac:dyDescent="0.15">
      <c r="A125" s="2">
        <v>136</v>
      </c>
      <c r="N125" s="2">
        <f t="shared" si="56"/>
        <v>6776</v>
      </c>
    </row>
    <row r="126" spans="1:14" x14ac:dyDescent="0.15">
      <c r="A126" s="2">
        <v>137</v>
      </c>
      <c r="N126" s="2">
        <f t="shared" si="56"/>
        <v>6952</v>
      </c>
    </row>
    <row r="127" spans="1:14" x14ac:dyDescent="0.15">
      <c r="A127" s="2">
        <v>138</v>
      </c>
      <c r="N127" s="2">
        <f t="shared" si="56"/>
        <v>7132</v>
      </c>
    </row>
    <row r="128" spans="1:14" x14ac:dyDescent="0.15">
      <c r="A128" s="2">
        <v>139</v>
      </c>
      <c r="N128" s="2">
        <f t="shared" si="56"/>
        <v>7314</v>
      </c>
    </row>
    <row r="129" spans="1:32" x14ac:dyDescent="0.15">
      <c r="A129" s="2">
        <v>140</v>
      </c>
      <c r="N129" s="2">
        <f t="shared" si="56"/>
        <v>7500</v>
      </c>
    </row>
    <row r="130" spans="1:32" x14ac:dyDescent="0.15">
      <c r="A130" s="2">
        <v>141</v>
      </c>
      <c r="N130" s="2">
        <f t="shared" si="56"/>
        <v>7689</v>
      </c>
    </row>
    <row r="131" spans="1:32" x14ac:dyDescent="0.15">
      <c r="A131" s="2">
        <v>142</v>
      </c>
      <c r="N131" s="2">
        <f t="shared" si="56"/>
        <v>7882</v>
      </c>
    </row>
    <row r="132" spans="1:32" x14ac:dyDescent="0.15">
      <c r="A132" s="2">
        <v>143</v>
      </c>
      <c r="N132" s="2">
        <f t="shared" si="56"/>
        <v>8077</v>
      </c>
    </row>
    <row r="133" spans="1:32" x14ac:dyDescent="0.15">
      <c r="A133" s="2">
        <v>144</v>
      </c>
      <c r="N133" s="2">
        <f t="shared" ref="N133:N139" si="87">ROUND(SUM(0.000232*A133^3.499124),0)</f>
        <v>8277</v>
      </c>
    </row>
    <row r="134" spans="1:32" x14ac:dyDescent="0.15">
      <c r="A134" s="2">
        <v>145</v>
      </c>
      <c r="N134" s="2">
        <f t="shared" si="87"/>
        <v>8480</v>
      </c>
    </row>
    <row r="135" spans="1:32" x14ac:dyDescent="0.15">
      <c r="A135" s="2">
        <v>146</v>
      </c>
      <c r="N135" s="2">
        <f t="shared" si="87"/>
        <v>8686</v>
      </c>
    </row>
    <row r="136" spans="1:32" x14ac:dyDescent="0.15">
      <c r="A136" s="2">
        <v>147</v>
      </c>
      <c r="N136" s="2">
        <f t="shared" si="87"/>
        <v>8896</v>
      </c>
    </row>
    <row r="137" spans="1:32" x14ac:dyDescent="0.15">
      <c r="A137" s="2">
        <v>148</v>
      </c>
      <c r="N137" s="2">
        <f t="shared" si="87"/>
        <v>9110</v>
      </c>
    </row>
    <row r="138" spans="1:32" x14ac:dyDescent="0.15">
      <c r="A138" s="2">
        <v>149</v>
      </c>
      <c r="N138" s="2">
        <f t="shared" si="87"/>
        <v>9327</v>
      </c>
      <c r="AF138" s="2"/>
    </row>
    <row r="139" spans="1:32" x14ac:dyDescent="0.15">
      <c r="A139" s="2">
        <v>150</v>
      </c>
      <c r="N139" s="2">
        <f t="shared" si="87"/>
        <v>9548</v>
      </c>
    </row>
  </sheetData>
  <mergeCells count="3">
    <mergeCell ref="AP2:AT2"/>
    <mergeCell ref="A1:AT1"/>
    <mergeCell ref="B2:AI2"/>
  </mergeCells>
  <conditionalFormatting sqref="B4">
    <cfRule type="expression" dxfId="235" priority="375" stopIfTrue="1">
      <formula>MOD(ROW(A4:AB104),2)</formula>
    </cfRule>
  </conditionalFormatting>
  <conditionalFormatting sqref="AE4">
    <cfRule type="expression" dxfId="234" priority="371">
      <formula>MOD(ROW(AE4:BH104),2)</formula>
    </cfRule>
  </conditionalFormatting>
  <conditionalFormatting sqref="AF138 AF4:AG4 AM4:AN4 S4:Z4">
    <cfRule type="expression" dxfId="233" priority="370" stopIfTrue="1">
      <formula>MOD(ROW(S4:AX104),2)</formula>
    </cfRule>
  </conditionalFormatting>
  <conditionalFormatting sqref="AF138">
    <cfRule type="expression" dxfId="232" priority="369" stopIfTrue="1">
      <formula>MOD(ROW(AF138:BK227),2)</formula>
    </cfRule>
  </conditionalFormatting>
  <conditionalFormatting sqref="AP5 AP7 AP9">
    <cfRule type="expression" dxfId="231" priority="368" stopIfTrue="1">
      <formula>MOD(ROW(AP5:BR104),2)</formula>
    </cfRule>
  </conditionalFormatting>
  <conditionalFormatting sqref="AF138">
    <cfRule type="expression" dxfId="230" priority="367">
      <formula>MOD(ROW(AF138:BH241),2)</formula>
    </cfRule>
  </conditionalFormatting>
  <conditionalFormatting sqref="G4:G7">
    <cfRule type="expression" dxfId="229" priority="366" stopIfTrue="1">
      <formula>MOD(ROW(G4:AH101),2)</formula>
    </cfRule>
  </conditionalFormatting>
  <conditionalFormatting sqref="AH5:AH104 AK4:AL104">
    <cfRule type="expression" dxfId="228" priority="362" stopIfTrue="1">
      <formula>MOD(ROW(AG4:AH39),2)</formula>
    </cfRule>
  </conditionalFormatting>
  <conditionalFormatting sqref="AH4">
    <cfRule type="expression" dxfId="227" priority="365" stopIfTrue="1">
      <formula>MOD(ROW(AG4:AH39),2)</formula>
    </cfRule>
  </conditionalFormatting>
  <conditionalFormatting sqref="AH4:AN69 AL5:AN104">
    <cfRule type="expression" dxfId="226" priority="364" stopIfTrue="1">
      <formula>MOD(ROW(AH4:AH39),2)</formula>
    </cfRule>
  </conditionalFormatting>
  <conditionalFormatting sqref="AH5:AH39">
    <cfRule type="expression" dxfId="225" priority="363" stopIfTrue="1">
      <formula>MOD(ROW(AG5:AH40),2)</formula>
    </cfRule>
  </conditionalFormatting>
  <conditionalFormatting sqref="AH4">
    <cfRule type="expression" dxfId="224" priority="361" stopIfTrue="1">
      <formula>MOD(ROW(AG4:AH39),2)</formula>
    </cfRule>
  </conditionalFormatting>
  <conditionalFormatting sqref="AH5:AH39">
    <cfRule type="expression" dxfId="223" priority="359" stopIfTrue="1">
      <formula>MOD(ROW(AG5:AH40),2)</formula>
    </cfRule>
  </conditionalFormatting>
  <conditionalFormatting sqref="AH5:AH39">
    <cfRule type="expression" dxfId="222" priority="358" stopIfTrue="1">
      <formula>MOD(ROW(AG5:AH40),2)</formula>
    </cfRule>
  </conditionalFormatting>
  <conditionalFormatting sqref="AI4:AN4">
    <cfRule type="expression" dxfId="221" priority="322" stopIfTrue="1">
      <formula>MOD(ROW(AI4:AI39),2)</formula>
    </cfRule>
  </conditionalFormatting>
  <conditionalFormatting sqref="AI4:AN4">
    <cfRule type="expression" dxfId="220" priority="320" stopIfTrue="1">
      <formula>MOD(ROW(AI4:AI39),2)</formula>
    </cfRule>
  </conditionalFormatting>
  <conditionalFormatting sqref="AI4:AN4">
    <cfRule type="expression" dxfId="219" priority="318" stopIfTrue="1">
      <formula>MOD(ROW(AI4:AI39),2)</formula>
    </cfRule>
  </conditionalFormatting>
  <conditionalFormatting sqref="AI4:AN4">
    <cfRule type="expression" dxfId="218" priority="316" stopIfTrue="1">
      <formula>MOD(ROW(AI4:AI39),2)</formula>
    </cfRule>
  </conditionalFormatting>
  <conditionalFormatting sqref="AP4">
    <cfRule type="expression" dxfId="217" priority="378">
      <formula>MOD(ROW(AP4:BU104),2)</formula>
    </cfRule>
  </conditionalFormatting>
  <conditionalFormatting sqref="A4:D4">
    <cfRule type="expression" dxfId="216" priority="385">
      <formula>MOD(ROW(A4:AE104),2)</formula>
    </cfRule>
  </conditionalFormatting>
  <conditionalFormatting sqref="A4:G4">
    <cfRule type="expression" dxfId="215" priority="389" stopIfTrue="1">
      <formula>MOD(ROW(A4:AB104),2)</formula>
    </cfRule>
  </conditionalFormatting>
  <conditionalFormatting sqref="A5:G5 A7:G7 A9:G9 G6:G15">
    <cfRule type="expression" dxfId="214" priority="391" stopIfTrue="1">
      <formula>MOD(ROW(A5:AB104),2)</formula>
    </cfRule>
  </conditionalFormatting>
  <conditionalFormatting sqref="J5">
    <cfRule type="expression" dxfId="213" priority="394" stopIfTrue="1">
      <formula>MOD(ROW(J5:AI104),2)</formula>
    </cfRule>
  </conditionalFormatting>
  <conditionalFormatting sqref="G4">
    <cfRule type="expression" dxfId="212" priority="416">
      <formula>MOD(ROW(G4:AI104),2)</formula>
    </cfRule>
  </conditionalFormatting>
  <conditionalFormatting sqref="AP4">
    <cfRule type="expression" dxfId="211" priority="307" stopIfTrue="1">
      <formula>MOD(ROW(AP4:BR104),2)</formula>
    </cfRule>
  </conditionalFormatting>
  <conditionalFormatting sqref="AQ4:AT19">
    <cfRule type="expression" dxfId="210" priority="294" stopIfTrue="1">
      <formula>MOD(ROW(AQ4:BN89),2)</formula>
    </cfRule>
  </conditionalFormatting>
  <conditionalFormatting sqref="AR17">
    <cfRule type="expression" dxfId="209" priority="300" stopIfTrue="1">
      <formula>MOD(ROW(AR17:BO102),2)</formula>
    </cfRule>
  </conditionalFormatting>
  <conditionalFormatting sqref="AS17">
    <cfRule type="expression" dxfId="208" priority="298" stopIfTrue="1">
      <formula>MOD(ROW(AS17:BP102),2)</formula>
    </cfRule>
  </conditionalFormatting>
  <conditionalFormatting sqref="AT17">
    <cfRule type="expression" dxfId="207" priority="296" stopIfTrue="1">
      <formula>MOD(ROW(AT17:BQ102),2)</formula>
    </cfRule>
  </conditionalFormatting>
  <conditionalFormatting sqref="AP4:AP104 A4:A139">
    <cfRule type="expression" dxfId="206" priority="293">
      <formula>MOD(ROW(A4:Z106),2)</formula>
    </cfRule>
  </conditionalFormatting>
  <conditionalFormatting sqref="AJ5:AJ104 AF5:AG104 AM5:AN104 S5:Z5 S7:Z7 S9:Z9">
    <cfRule type="expression" dxfId="205" priority="292" stopIfTrue="1">
      <formula>MOD(ROW(S5:AX104),2)</formula>
    </cfRule>
  </conditionalFormatting>
  <conditionalFormatting sqref="K4:S4">
    <cfRule type="expression" dxfId="204" priority="290" stopIfTrue="1">
      <formula>MOD(ROW(K4:AO104),2)</formula>
    </cfRule>
  </conditionalFormatting>
  <conditionalFormatting sqref="J4">
    <cfRule type="expression" dxfId="203" priority="417" stopIfTrue="1">
      <formula>MOD(ROW(J4:AI104),2)</formula>
    </cfRule>
  </conditionalFormatting>
  <conditionalFormatting sqref="AJ4">
    <cfRule type="expression" dxfId="202" priority="285" stopIfTrue="1">
      <formula>MOD(ROW(AJ4:BO104),2)</formula>
    </cfRule>
  </conditionalFormatting>
  <conditionalFormatting sqref="AJ4 AM4:AN4 S4:Z4">
    <cfRule type="expression" dxfId="201" priority="284">
      <formula>MOD(ROW(S4:BA104),2)</formula>
    </cfRule>
  </conditionalFormatting>
  <conditionalFormatting sqref="AJ4:AJ104 AF4:AG104 AM4:AN104 S4:Z104">
    <cfRule type="expression" dxfId="200" priority="283">
      <formula>MOD(ROW(S4:AU106),2)</formula>
    </cfRule>
  </conditionalFormatting>
  <conditionalFormatting sqref="AK4:AN4">
    <cfRule type="expression" dxfId="199" priority="274" stopIfTrue="1">
      <formula>MOD(ROW(AK4:AK39),2)</formula>
    </cfRule>
  </conditionalFormatting>
  <conditionalFormatting sqref="AK4:AN4">
    <cfRule type="expression" dxfId="198" priority="273" stopIfTrue="1">
      <formula>MOD(ROW(AK4:AK39),2)</formula>
    </cfRule>
  </conditionalFormatting>
  <conditionalFormatting sqref="AK4:AN4">
    <cfRule type="expression" dxfId="197" priority="268" stopIfTrue="1">
      <formula>MOD(ROW(AK4:AK39),2)</formula>
    </cfRule>
  </conditionalFormatting>
  <conditionalFormatting sqref="AK4:AN4">
    <cfRule type="expression" dxfId="196" priority="267" stopIfTrue="1">
      <formula>MOD(ROW(AK4:AK39),2)</formula>
    </cfRule>
  </conditionalFormatting>
  <conditionalFormatting sqref="AK4:AN4">
    <cfRule type="expression" dxfId="195" priority="262" stopIfTrue="1">
      <formula>MOD(ROW(AK4:AK39),2)</formula>
    </cfRule>
  </conditionalFormatting>
  <conditionalFormatting sqref="AK4:AN4">
    <cfRule type="expression" dxfId="194" priority="261" stopIfTrue="1">
      <formula>MOD(ROW(AK4:AK39),2)</formula>
    </cfRule>
  </conditionalFormatting>
  <conditionalFormatting sqref="AK4:AN4">
    <cfRule type="expression" dxfId="193" priority="256" stopIfTrue="1">
      <formula>MOD(ROW(AK4:AK39),2)</formula>
    </cfRule>
  </conditionalFormatting>
  <conditionalFormatting sqref="AK4:AN4">
    <cfRule type="expression" dxfId="192" priority="255" stopIfTrue="1">
      <formula>MOD(ROW(AK4:AK39),2)</formula>
    </cfRule>
  </conditionalFormatting>
  <conditionalFormatting sqref="AK4:AN4">
    <cfRule type="expression" dxfId="191" priority="250" stopIfTrue="1">
      <formula>MOD(ROW(AK4:AK39),2)</formula>
    </cfRule>
  </conditionalFormatting>
  <conditionalFormatting sqref="AK4:AN4">
    <cfRule type="expression" dxfId="190" priority="246" stopIfTrue="1">
      <formula>MOD(ROW(AK4:AK39),2)</formula>
    </cfRule>
  </conditionalFormatting>
  <conditionalFormatting sqref="AK4:AN4">
    <cfRule type="expression" dxfId="189" priority="241" stopIfTrue="1">
      <formula>MOD(ROW(AK4:AK39),2)</formula>
    </cfRule>
  </conditionalFormatting>
  <conditionalFormatting sqref="AK4:AN4">
    <cfRule type="expression" dxfId="188" priority="240" stopIfTrue="1">
      <formula>MOD(ROW(AK4:AK39),2)</formula>
    </cfRule>
  </conditionalFormatting>
  <conditionalFormatting sqref="AK4:AN4">
    <cfRule type="expression" dxfId="187" priority="235" stopIfTrue="1">
      <formula>MOD(ROW(AK4:AK39),2)</formula>
    </cfRule>
  </conditionalFormatting>
  <conditionalFormatting sqref="AP6:AP7">
    <cfRule type="expression" dxfId="186" priority="449" stopIfTrue="1">
      <formula>MOD(ROW(AP6:BR104),2)</formula>
    </cfRule>
  </conditionalFormatting>
  <conditionalFormatting sqref="AP8:AP104">
    <cfRule type="expression" dxfId="185" priority="461" stopIfTrue="1">
      <formula>MOD(ROW(AP8:BR104),2)</formula>
    </cfRule>
  </conditionalFormatting>
  <conditionalFormatting sqref="AH70:AN104">
    <cfRule type="expression" dxfId="184" priority="468" stopIfTrue="1">
      <formula>MOD(ROW(AH70:AH104),2)</formula>
    </cfRule>
  </conditionalFormatting>
  <conditionalFormatting sqref="AP5:AP104">
    <cfRule type="expression" dxfId="183" priority="488">
      <formula>MOD(ROW(AP5:BU104),2)</formula>
    </cfRule>
  </conditionalFormatting>
  <conditionalFormatting sqref="A5:D104 A105:A139">
    <cfRule type="expression" dxfId="182" priority="494">
      <formula>MOD(ROW(A5:AE104),2)</formula>
    </cfRule>
  </conditionalFormatting>
  <conditionalFormatting sqref="B4:J104">
    <cfRule type="expression" dxfId="181" priority="496">
      <formula>MOD(ROW(B4:Z106),2)</formula>
    </cfRule>
  </conditionalFormatting>
  <conditionalFormatting sqref="A8:G104 A105:A139">
    <cfRule type="expression" dxfId="180" priority="497" stopIfTrue="1">
      <formula>MOD(ROW(A8:AB104),2)</formula>
    </cfRule>
  </conditionalFormatting>
  <conditionalFormatting sqref="A6:G7 A9:G9">
    <cfRule type="expression" dxfId="179" priority="500" stopIfTrue="1">
      <formula>MOD(ROW(A6:AB104),2)</formula>
    </cfRule>
  </conditionalFormatting>
  <conditionalFormatting sqref="J6:J7">
    <cfRule type="expression" dxfId="178" priority="503" stopIfTrue="1">
      <formula>MOD(ROW(J6:AI104),2)</formula>
    </cfRule>
  </conditionalFormatting>
  <conditionalFormatting sqref="J8:J104">
    <cfRule type="expression" dxfId="177" priority="506" stopIfTrue="1">
      <formula>MOD(ROW(J8:AI104),2)</formula>
    </cfRule>
  </conditionalFormatting>
  <conditionalFormatting sqref="G5:G104">
    <cfRule type="expression" dxfId="176" priority="509">
      <formula>MOD(ROW(G5:AI104),2)</formula>
    </cfRule>
  </conditionalFormatting>
  <conditionalFormatting sqref="AQ20:AT104">
    <cfRule type="expression" dxfId="175" priority="520" stopIfTrue="1">
      <formula>MOD(ROW(AQ20:BN104),2)</formula>
    </cfRule>
  </conditionalFormatting>
  <conditionalFormatting sqref="M4:M104">
    <cfRule type="expression" dxfId="174" priority="544">
      <formula>MOD(ROW(M4:AI106),2)</formula>
    </cfRule>
  </conditionalFormatting>
  <conditionalFormatting sqref="AJ5:AJ104 AM5:AN104 S5:Z104">
    <cfRule type="expression" dxfId="173" priority="570">
      <formula>MOD(ROW(S5:BA104),2)</formula>
    </cfRule>
  </conditionalFormatting>
  <conditionalFormatting sqref="AM5:AN104">
    <cfRule type="expression" dxfId="172" priority="183" stopIfTrue="1">
      <formula>MOD(ROW(AM5:AM40),2)</formula>
    </cfRule>
  </conditionalFormatting>
  <conditionalFormatting sqref="AM5:AN104">
    <cfRule type="expression" dxfId="171" priority="182" stopIfTrue="1">
      <formula>MOD(ROW(AM5:AM40),2)</formula>
    </cfRule>
  </conditionalFormatting>
  <conditionalFormatting sqref="AM5:AN104">
    <cfRule type="expression" dxfId="170" priority="181" stopIfTrue="1">
      <formula>MOD(ROW(AM5:AM40),2)</formula>
    </cfRule>
  </conditionalFormatting>
  <conditionalFormatting sqref="AM5:AN104">
    <cfRule type="expression" dxfId="169" priority="180" stopIfTrue="1">
      <formula>MOD(ROW(AM5:AM40),2)</formula>
    </cfRule>
  </conditionalFormatting>
  <conditionalFormatting sqref="AM5:AN104">
    <cfRule type="expression" dxfId="168" priority="178" stopIfTrue="1">
      <formula>MOD(ROW(AM5:AM40),2)</formula>
    </cfRule>
  </conditionalFormatting>
  <conditionalFormatting sqref="AM5:AN104">
    <cfRule type="expression" dxfId="167" priority="177" stopIfTrue="1">
      <formula>MOD(ROW(AM5:AM40),2)</formula>
    </cfRule>
  </conditionalFormatting>
  <conditionalFormatting sqref="AM5:AN104">
    <cfRule type="expression" dxfId="166" priority="172" stopIfTrue="1">
      <formula>MOD(ROW(AM5:AM40),2)</formula>
    </cfRule>
  </conditionalFormatting>
  <conditionalFormatting sqref="AM5:AN104">
    <cfRule type="expression" dxfId="165" priority="171" stopIfTrue="1">
      <formula>MOD(ROW(AM5:AM40),2)</formula>
    </cfRule>
  </conditionalFormatting>
  <conditionalFormatting sqref="AM5:AN104">
    <cfRule type="expression" dxfId="164" priority="166" stopIfTrue="1">
      <formula>MOD(ROW(AM5:AM40),2)</formula>
    </cfRule>
  </conditionalFormatting>
  <conditionalFormatting sqref="AM5:AN104">
    <cfRule type="expression" dxfId="163" priority="165" stopIfTrue="1">
      <formula>MOD(ROW(AM5:AM40),2)</formula>
    </cfRule>
  </conditionalFormatting>
  <conditionalFormatting sqref="AM5:AN104">
    <cfRule type="expression" dxfId="162" priority="160" stopIfTrue="1">
      <formula>MOD(ROW(AM5:AM40),2)</formula>
    </cfRule>
  </conditionalFormatting>
  <conditionalFormatting sqref="AM5:AN104">
    <cfRule type="expression" dxfId="161" priority="159" stopIfTrue="1">
      <formula>MOD(ROW(AM5:AM40),2)</formula>
    </cfRule>
  </conditionalFormatting>
  <conditionalFormatting sqref="AM5:AN104">
    <cfRule type="expression" dxfId="160" priority="154" stopIfTrue="1">
      <formula>MOD(ROW(AM5:AM40),2)</formula>
    </cfRule>
  </conditionalFormatting>
  <conditionalFormatting sqref="AM5:AN104">
    <cfRule type="expression" dxfId="159" priority="153">
      <formula>MOD(ROW(AM5:BU105),2)</formula>
    </cfRule>
  </conditionalFormatting>
  <conditionalFormatting sqref="AM5:AN104">
    <cfRule type="expression" dxfId="158" priority="152" stopIfTrue="1">
      <formula>MOD(ROW(AM5:BR105),2)</formula>
    </cfRule>
  </conditionalFormatting>
  <conditionalFormatting sqref="AM5:AN104">
    <cfRule type="expression" dxfId="157" priority="151" stopIfTrue="1">
      <formula>MOD(ROW(AM5:AM40),2)</formula>
    </cfRule>
  </conditionalFormatting>
  <conditionalFormatting sqref="AM5:AN104">
    <cfRule type="expression" dxfId="156" priority="146" stopIfTrue="1">
      <formula>MOD(ROW(AM5:AM40),2)</formula>
    </cfRule>
  </conditionalFormatting>
  <conditionalFormatting sqref="AM5:AN104">
    <cfRule type="expression" dxfId="155" priority="145" stopIfTrue="1">
      <formula>MOD(ROW(AM5:AM40),2)</formula>
    </cfRule>
  </conditionalFormatting>
  <conditionalFormatting sqref="AM5:AN104">
    <cfRule type="expression" dxfId="154" priority="140" stopIfTrue="1">
      <formula>MOD(ROW(AM5:AM40),2)</formula>
    </cfRule>
  </conditionalFormatting>
  <conditionalFormatting sqref="AM5:AN104">
    <cfRule type="expression" dxfId="153" priority="139">
      <formula>MOD(ROW(AM5:BU105),2)</formula>
    </cfRule>
  </conditionalFormatting>
  <conditionalFormatting sqref="AM5:AN104">
    <cfRule type="expression" dxfId="152" priority="137" stopIfTrue="1">
      <formula>MOD(ROW(AM5:BR105),2)</formula>
    </cfRule>
  </conditionalFormatting>
  <conditionalFormatting sqref="AF40:AG50 S6:Z7 S9:Z9">
    <cfRule type="expression" dxfId="151" priority="600" stopIfTrue="1">
      <formula>MOD(ROW(S6:AX104),2)</formula>
    </cfRule>
  </conditionalFormatting>
  <conditionalFormatting sqref="S8:Z104">
    <cfRule type="expression" dxfId="150" priority="601" stopIfTrue="1">
      <formula>MOD(ROW(S8:AX104),2)</formula>
    </cfRule>
  </conditionalFormatting>
  <conditionalFormatting sqref="AN5:AN104">
    <cfRule type="expression" dxfId="149" priority="136" stopIfTrue="1">
      <formula>MOD(ROW(AN5:AN40),2)</formula>
    </cfRule>
  </conditionalFormatting>
  <conditionalFormatting sqref="AN5:AN104">
    <cfRule type="expression" dxfId="148" priority="135" stopIfTrue="1">
      <formula>MOD(ROW(AN5:AN40),2)</formula>
    </cfRule>
  </conditionalFormatting>
  <conditionalFormatting sqref="AN5:AN104">
    <cfRule type="expression" dxfId="147" priority="134" stopIfTrue="1">
      <formula>MOD(ROW(AN5:AN40),2)</formula>
    </cfRule>
  </conditionalFormatting>
  <conditionalFormatting sqref="AN5:AN104">
    <cfRule type="expression" dxfId="146" priority="133" stopIfTrue="1">
      <formula>MOD(ROW(AN5:AN40),2)</formula>
    </cfRule>
  </conditionalFormatting>
  <conditionalFormatting sqref="AN5:AN104">
    <cfRule type="expression" dxfId="145" priority="132" stopIfTrue="1">
      <formula>MOD(ROW(AM5:AN40),2)</formula>
    </cfRule>
  </conditionalFormatting>
  <conditionalFormatting sqref="AN5:AN104">
    <cfRule type="expression" dxfId="144" priority="131" stopIfTrue="1">
      <formula>MOD(ROW(AN5:AN40),2)</formula>
    </cfRule>
  </conditionalFormatting>
  <conditionalFormatting sqref="AN5:AN104">
    <cfRule type="expression" dxfId="143" priority="130" stopIfTrue="1">
      <formula>MOD(ROW(AN5:AN40),2)</formula>
    </cfRule>
  </conditionalFormatting>
  <conditionalFormatting sqref="AN5:AN104">
    <cfRule type="expression" dxfId="142" priority="129" stopIfTrue="1">
      <formula>MOD(ROW(AM5:AN40),2)</formula>
    </cfRule>
  </conditionalFormatting>
  <conditionalFormatting sqref="AN5:AN104">
    <cfRule type="expression" dxfId="141" priority="128" stopIfTrue="1">
      <formula>MOD(ROW(AM5:AN40),2)</formula>
    </cfRule>
  </conditionalFormatting>
  <conditionalFormatting sqref="AN5:AN104">
    <cfRule type="expression" dxfId="140" priority="127" stopIfTrue="1">
      <formula>MOD(ROW(AM5:AN40),2)</formula>
    </cfRule>
  </conditionalFormatting>
  <conditionalFormatting sqref="AN5:AN104">
    <cfRule type="expression" dxfId="139" priority="126" stopIfTrue="1">
      <formula>MOD(ROW(AM5:AN40),2)</formula>
    </cfRule>
  </conditionalFormatting>
  <conditionalFormatting sqref="AN5:AN104">
    <cfRule type="expression" dxfId="138" priority="125" stopIfTrue="1">
      <formula>MOD(ROW(AN5:AN40),2)</formula>
    </cfRule>
  </conditionalFormatting>
  <conditionalFormatting sqref="AN5:AN104">
    <cfRule type="expression" dxfId="137" priority="124" stopIfTrue="1">
      <formula>MOD(ROW(AN5:AN40),2)</formula>
    </cfRule>
  </conditionalFormatting>
  <conditionalFormatting sqref="AN5:AN104">
    <cfRule type="expression" dxfId="136" priority="123" stopIfTrue="1">
      <formula>MOD(ROW(AM5:AN40),2)</formula>
    </cfRule>
  </conditionalFormatting>
  <conditionalFormatting sqref="AN5:AN104">
    <cfRule type="expression" dxfId="135" priority="122" stopIfTrue="1">
      <formula>MOD(ROW(AM5:AN40),2)</formula>
    </cfRule>
  </conditionalFormatting>
  <conditionalFormatting sqref="AN5:AN104">
    <cfRule type="expression" dxfId="134" priority="121" stopIfTrue="1">
      <formula>MOD(ROW(AM5:AN40),2)</formula>
    </cfRule>
  </conditionalFormatting>
  <conditionalFormatting sqref="AN5:AN104">
    <cfRule type="expression" dxfId="133" priority="120" stopIfTrue="1">
      <formula>MOD(ROW(AM5:AN40),2)</formula>
    </cfRule>
  </conditionalFormatting>
  <conditionalFormatting sqref="AN5:AN104">
    <cfRule type="expression" dxfId="132" priority="119" stopIfTrue="1">
      <formula>MOD(ROW(AN5:AN40),2)</formula>
    </cfRule>
  </conditionalFormatting>
  <conditionalFormatting sqref="AN5:AN104">
    <cfRule type="expression" dxfId="131" priority="118" stopIfTrue="1">
      <formula>MOD(ROW(AN5:AN40),2)</formula>
    </cfRule>
  </conditionalFormatting>
  <conditionalFormatting sqref="AN5:AN104">
    <cfRule type="expression" dxfId="130" priority="117" stopIfTrue="1">
      <formula>MOD(ROW(AM5:AN40),2)</formula>
    </cfRule>
  </conditionalFormatting>
  <conditionalFormatting sqref="AN5:AN104">
    <cfRule type="expression" dxfId="129" priority="116" stopIfTrue="1">
      <formula>MOD(ROW(AM5:AN40),2)</formula>
    </cfRule>
  </conditionalFormatting>
  <conditionalFormatting sqref="AN5:AN104">
    <cfRule type="expression" dxfId="128" priority="115" stopIfTrue="1">
      <formula>MOD(ROW(AM5:AN40),2)</formula>
    </cfRule>
  </conditionalFormatting>
  <conditionalFormatting sqref="AN5:AN104">
    <cfRule type="expression" dxfId="127" priority="114" stopIfTrue="1">
      <formula>MOD(ROW(AM5:AN40),2)</formula>
    </cfRule>
  </conditionalFormatting>
  <conditionalFormatting sqref="AN5:AN104">
    <cfRule type="expression" dxfId="126" priority="113" stopIfTrue="1">
      <formula>MOD(ROW(AN5:AN40),2)</formula>
    </cfRule>
  </conditionalFormatting>
  <conditionalFormatting sqref="AN5:AN104">
    <cfRule type="expression" dxfId="125" priority="112" stopIfTrue="1">
      <formula>MOD(ROW(AN5:AN40),2)</formula>
    </cfRule>
  </conditionalFormatting>
  <conditionalFormatting sqref="AN5:AN104">
    <cfRule type="expression" dxfId="124" priority="111" stopIfTrue="1">
      <formula>MOD(ROW(AM5:AN40),2)</formula>
    </cfRule>
  </conditionalFormatting>
  <conditionalFormatting sqref="AN5:AN104">
    <cfRule type="expression" dxfId="123" priority="110" stopIfTrue="1">
      <formula>MOD(ROW(AM5:AN40),2)</formula>
    </cfRule>
  </conditionalFormatting>
  <conditionalFormatting sqref="AN5:AN104">
    <cfRule type="expression" dxfId="122" priority="109" stopIfTrue="1">
      <formula>MOD(ROW(AM5:AN40),2)</formula>
    </cfRule>
  </conditionalFormatting>
  <conditionalFormatting sqref="AN5:AN104">
    <cfRule type="expression" dxfId="121" priority="108" stopIfTrue="1">
      <formula>MOD(ROW(AM5:AN40),2)</formula>
    </cfRule>
  </conditionalFormatting>
  <conditionalFormatting sqref="AN5:AN104">
    <cfRule type="expression" dxfId="120" priority="107" stopIfTrue="1">
      <formula>MOD(ROW(AN5:AN40),2)</formula>
    </cfRule>
  </conditionalFormatting>
  <conditionalFormatting sqref="AN5:AN104">
    <cfRule type="expression" dxfId="119" priority="106" stopIfTrue="1">
      <formula>MOD(ROW(AN5:AN40),2)</formula>
    </cfRule>
  </conditionalFormatting>
  <conditionalFormatting sqref="AN5:AN104">
    <cfRule type="expression" dxfId="118" priority="105" stopIfTrue="1">
      <formula>MOD(ROW(AM5:AN40),2)</formula>
    </cfRule>
  </conditionalFormatting>
  <conditionalFormatting sqref="AN5:AN104">
    <cfRule type="expression" dxfId="117" priority="104" stopIfTrue="1">
      <formula>MOD(ROW(AM5:AN40),2)</formula>
    </cfRule>
  </conditionalFormatting>
  <conditionalFormatting sqref="AN5:AN104">
    <cfRule type="expression" dxfId="116" priority="103" stopIfTrue="1">
      <formula>MOD(ROW(AM5:AN40),2)</formula>
    </cfRule>
  </conditionalFormatting>
  <conditionalFormatting sqref="AN5:AN104">
    <cfRule type="expression" dxfId="115" priority="102" stopIfTrue="1">
      <formula>MOD(ROW(AM5:AN40),2)</formula>
    </cfRule>
  </conditionalFormatting>
  <conditionalFormatting sqref="AN5:AN104">
    <cfRule type="expression" dxfId="114" priority="101" stopIfTrue="1">
      <formula>MOD(ROW(AN5:AN40),2)</formula>
    </cfRule>
  </conditionalFormatting>
  <conditionalFormatting sqref="AN5:AN104">
    <cfRule type="expression" dxfId="113" priority="100" stopIfTrue="1">
      <formula>MOD(ROW(AN5:AN40),2)</formula>
    </cfRule>
  </conditionalFormatting>
  <conditionalFormatting sqref="AN5:AN104">
    <cfRule type="expression" dxfId="112" priority="99" stopIfTrue="1">
      <formula>MOD(ROW(AM5:AN40),2)</formula>
    </cfRule>
  </conditionalFormatting>
  <conditionalFormatting sqref="AN5:AN104">
    <cfRule type="expression" dxfId="111" priority="98" stopIfTrue="1">
      <formula>MOD(ROW(AM5:AN40),2)</formula>
    </cfRule>
  </conditionalFormatting>
  <conditionalFormatting sqref="AN5:AN104">
    <cfRule type="expression" dxfId="110" priority="97" stopIfTrue="1">
      <formula>MOD(ROW(AM5:AN40),2)</formula>
    </cfRule>
  </conditionalFormatting>
  <conditionalFormatting sqref="AN5:AN104">
    <cfRule type="expression" dxfId="109" priority="96" stopIfTrue="1">
      <formula>MOD(ROW(AM5:AN40),2)</formula>
    </cfRule>
  </conditionalFormatting>
  <conditionalFormatting sqref="AN5:AN104">
    <cfRule type="expression" dxfId="108" priority="95" stopIfTrue="1">
      <formula>MOD(ROW(AN5:AN40),2)</formula>
    </cfRule>
  </conditionalFormatting>
  <conditionalFormatting sqref="AE5:AE104">
    <cfRule type="expression" dxfId="107" priority="604" stopIfTrue="1">
      <formula>MOD(ROW(AE5:BH104),2)</formula>
    </cfRule>
  </conditionalFormatting>
  <conditionalFormatting sqref="AM4:AN104">
    <cfRule type="expression" dxfId="106" priority="606" stopIfTrue="1">
      <formula>MOD(ROW(AK4:AM39),2)</formula>
    </cfRule>
  </conditionalFormatting>
  <conditionalFormatting sqref="AK4:AL4 AA4:AE4">
    <cfRule type="expression" dxfId="105" priority="683">
      <formula>MOD(ROW(AA4:BJ104),2)</formula>
    </cfRule>
  </conditionalFormatting>
  <conditionalFormatting sqref="AK4:AL4 AA4:AD4">
    <cfRule type="expression" dxfId="104" priority="686" stopIfTrue="1">
      <formula>MOD(ROW(AA4:BG104),2)</formula>
    </cfRule>
  </conditionalFormatting>
  <conditionalFormatting sqref="AK4:AL104">
    <cfRule type="expression" dxfId="103" priority="697">
      <formula>MOD(ROW(AK4:BN106),2)</formula>
    </cfRule>
  </conditionalFormatting>
  <conditionalFormatting sqref="AK5:AL104 AA5:AD5 AA7:AD7 AA9:AD9 AA11:AD11 AA13:AD13 AA15:AD15 AA17:AD17 AA19:AD19 AA21:AD21 AA23:AD23 AA25:AD25 AA27:AD27 AA29:AD29 AA31:AD31 AA33:AD33 AA35:AD35 AA37:AD37 AA39:AD39 AA41:AD41 AA43:AD43 AA45:AD45 AA47:AD47 AA49:AD49 AA51:AD51 AA53:AD53 AA55:AD55 AA57:AD57 AA59:AD59 AA61:AD61 AA63:AD63 AA65:AD65 AA67:AD67 AA69:AD69 AA71:AD71 AA73:AD73 AA75:AD75 AA77:AD77 AA79:AD79 AA81:AD81 AA83:AD83 AA85:AD85 AA87:AD87 AA89:AD89 AA91:AD91 AA93:AD93 AA95:AD95 AA97:AD97 AA99:AD99 AA101:AD101 AA103:AD103">
    <cfRule type="expression" dxfId="102" priority="700" stopIfTrue="1">
      <formula>MOD(ROW(AA5:BG104),2)</formula>
    </cfRule>
  </conditionalFormatting>
  <conditionalFormatting sqref="AK5:AL104 AA5:AE104">
    <cfRule type="expression" dxfId="101" priority="703">
      <formula>MOD(ROW(AA5:BJ104),2)</formula>
    </cfRule>
  </conditionalFormatting>
  <conditionalFormatting sqref="AF51:AG104">
    <cfRule type="expression" dxfId="100" priority="706" stopIfTrue="1">
      <formula>MOD(ROW(AF51:BK139),2)</formula>
    </cfRule>
  </conditionalFormatting>
  <conditionalFormatting sqref="AA6:AD7 AA9:AD9 AA11:AD11 AA13:AD13 AA15:AD15 AA17:AD17 AA19:AD19 AA21:AD21 AA23:AD23 AA25:AD25 AA27:AD27 AA29:AD29 AA31:AD31 AA33:AD33 AA35:AD35 AA37:AD37 AA39:AD39 AA41:AD41 AA43:AD43 AA45:AD45 AA47:AD47 AA49:AD49 AA51:AD51 AA53:AD53 AA55:AD55 AA57:AD57 AA59:AD59 AA61:AD61 AA63:AD63 AA65:AD65 AA67:AD67 AA69:AD69 AA71:AD71 AA73:AD73 AA75:AD75 AA77:AD77 AA79:AD79 AA81:AD81 AA83:AD83 AA85:AD85 AA87:AD87 AA89:AD89 AA91:AD91 AA93:AD93 AA95:AD95 AA97:AD97 AA99:AD99 AA101:AD101 AA103:AD103">
    <cfRule type="expression" dxfId="99" priority="707" stopIfTrue="1">
      <formula>MOD(ROW(AA6:BG104),2)</formula>
    </cfRule>
  </conditionalFormatting>
  <conditionalFormatting sqref="AA8:AD104">
    <cfRule type="expression" dxfId="98" priority="708" stopIfTrue="1">
      <formula>MOD(ROW(AA8:BG104),2)</formula>
    </cfRule>
  </conditionalFormatting>
  <conditionalFormatting sqref="AL4:AL104">
    <cfRule type="expression" dxfId="97" priority="94" stopIfTrue="1">
      <formula>MOD(ROW(AK4:AL39),2)</formula>
    </cfRule>
  </conditionalFormatting>
  <conditionalFormatting sqref="AL4:AL104">
    <cfRule type="expression" dxfId="96" priority="93" stopIfTrue="1">
      <formula>MOD(ROW(AL4:AL39),2)</formula>
    </cfRule>
  </conditionalFormatting>
  <conditionalFormatting sqref="AL4:AL104">
    <cfRule type="expression" dxfId="95" priority="92" stopIfTrue="1">
      <formula>MOD(ROW(AL4:AL39),2)</formula>
    </cfRule>
  </conditionalFormatting>
  <conditionalFormatting sqref="AL4:AL104">
    <cfRule type="expression" dxfId="94" priority="91" stopIfTrue="1">
      <formula>MOD(ROW(AL4:AL39),2)</formula>
    </cfRule>
  </conditionalFormatting>
  <conditionalFormatting sqref="AL4:AL104">
    <cfRule type="expression" dxfId="93" priority="90" stopIfTrue="1">
      <formula>MOD(ROW(AL4:AL39),2)</formula>
    </cfRule>
  </conditionalFormatting>
  <conditionalFormatting sqref="AL4:AL104">
    <cfRule type="expression" dxfId="92" priority="89" stopIfTrue="1">
      <formula>MOD(ROW(AL4:AL39),2)</formula>
    </cfRule>
  </conditionalFormatting>
  <conditionalFormatting sqref="AL4:AL104">
    <cfRule type="expression" dxfId="91" priority="88" stopIfTrue="1">
      <formula>MOD(ROW(AL4:AL39),2)</formula>
    </cfRule>
  </conditionalFormatting>
  <conditionalFormatting sqref="AL4:AL104">
    <cfRule type="expression" dxfId="90" priority="87" stopIfTrue="1">
      <formula>MOD(ROW(AL4:AL39),2)</formula>
    </cfRule>
  </conditionalFormatting>
  <conditionalFormatting sqref="AL4:AL104">
    <cfRule type="expression" dxfId="89" priority="86" stopIfTrue="1">
      <formula>MOD(ROW(AL4:AL39),2)</formula>
    </cfRule>
  </conditionalFormatting>
  <conditionalFormatting sqref="AL4:AL104">
    <cfRule type="expression" dxfId="88" priority="85" stopIfTrue="1">
      <formula>MOD(ROW(AL4:AL39),2)</formula>
    </cfRule>
  </conditionalFormatting>
  <conditionalFormatting sqref="AL4:AL104">
    <cfRule type="expression" dxfId="87" priority="84" stopIfTrue="1">
      <formula>MOD(ROW(AL4:AL39),2)</formula>
    </cfRule>
  </conditionalFormatting>
  <conditionalFormatting sqref="AL4:AL104">
    <cfRule type="expression" dxfId="86" priority="83" stopIfTrue="1">
      <formula>MOD(ROW(AL4:AL39),2)</formula>
    </cfRule>
  </conditionalFormatting>
  <conditionalFormatting sqref="AL4:AL104">
    <cfRule type="expression" dxfId="85" priority="82" stopIfTrue="1">
      <formula>MOD(ROW(AL4:AL39),2)</formula>
    </cfRule>
  </conditionalFormatting>
  <conditionalFormatting sqref="AL4:AL104">
    <cfRule type="expression" dxfId="84" priority="81" stopIfTrue="1">
      <formula>MOD(ROW(AL4:AL39),2)</formula>
    </cfRule>
  </conditionalFormatting>
  <conditionalFormatting sqref="AL4:AL104">
    <cfRule type="expression" dxfId="83" priority="80" stopIfTrue="1">
      <formula>MOD(ROW(AL4:AL39),2)</formula>
    </cfRule>
  </conditionalFormatting>
  <conditionalFormatting sqref="AL4:AL104">
    <cfRule type="expression" dxfId="82" priority="79" stopIfTrue="1">
      <formula>MOD(ROW(AL4:AL39),2)</formula>
    </cfRule>
  </conditionalFormatting>
  <conditionalFormatting sqref="AL4:AL104">
    <cfRule type="expression" dxfId="81" priority="78" stopIfTrue="1">
      <formula>MOD(ROW(AL4:AL39),2)</formula>
    </cfRule>
  </conditionalFormatting>
  <conditionalFormatting sqref="AL4:AL104">
    <cfRule type="expression" dxfId="80" priority="77" stopIfTrue="1">
      <formula>MOD(ROW(AL4:AL39),2)</formula>
    </cfRule>
  </conditionalFormatting>
  <conditionalFormatting sqref="AL4:AL104">
    <cfRule type="expression" dxfId="79" priority="76" stopIfTrue="1">
      <formula>MOD(ROW(AL4:AL39),2)</formula>
    </cfRule>
  </conditionalFormatting>
  <conditionalFormatting sqref="AL4:AL104">
    <cfRule type="expression" dxfId="78" priority="75" stopIfTrue="1">
      <formula>MOD(ROW(AL4:AL39),2)</formula>
    </cfRule>
  </conditionalFormatting>
  <conditionalFormatting sqref="AL4:AL104">
    <cfRule type="expression" dxfId="77" priority="74" stopIfTrue="1">
      <formula>MOD(ROW(AL4:AL39),2)</formula>
    </cfRule>
  </conditionalFormatting>
  <conditionalFormatting sqref="AL4:AL104">
    <cfRule type="expression" dxfId="76" priority="73" stopIfTrue="1">
      <formula>MOD(ROW(AL4:AL39),2)</formula>
    </cfRule>
  </conditionalFormatting>
  <conditionalFormatting sqref="AL4:AL104">
    <cfRule type="expression" dxfId="75" priority="72" stopIfTrue="1">
      <formula>MOD(ROW(AL4:AL39),2)</formula>
    </cfRule>
  </conditionalFormatting>
  <conditionalFormatting sqref="AL4:AL104">
    <cfRule type="expression" dxfId="74" priority="71" stopIfTrue="1">
      <formula>MOD(ROW(AL4:AL39),2)</formula>
    </cfRule>
  </conditionalFormatting>
  <conditionalFormatting sqref="AL4:AL104">
    <cfRule type="expression" dxfId="73" priority="70" stopIfTrue="1">
      <formula>MOD(ROW(AL4:AL39),2)</formula>
    </cfRule>
  </conditionalFormatting>
  <conditionalFormatting sqref="AL4:AL104">
    <cfRule type="expression" dxfId="72" priority="69" stopIfTrue="1">
      <formula>MOD(ROW(AL4:AL39),2)</formula>
    </cfRule>
  </conditionalFormatting>
  <conditionalFormatting sqref="AL4:AL104">
    <cfRule type="expression" dxfId="71" priority="68" stopIfTrue="1">
      <formula>MOD(ROW(AL4:AL39),2)</formula>
    </cfRule>
  </conditionalFormatting>
  <conditionalFormatting sqref="AL4:AL104">
    <cfRule type="expression" dxfId="70" priority="67" stopIfTrue="1">
      <formula>MOD(ROW(AL4:AL39),2)</formula>
    </cfRule>
  </conditionalFormatting>
  <conditionalFormatting sqref="AL4:AL104">
    <cfRule type="expression" dxfId="69" priority="66" stopIfTrue="1">
      <formula>MOD(ROW(AL4:AL39),2)</formula>
    </cfRule>
  </conditionalFormatting>
  <conditionalFormatting sqref="AL4:AL104">
    <cfRule type="expression" dxfId="68" priority="65" stopIfTrue="1">
      <formula>MOD(ROW(AL4:AL39),2)</formula>
    </cfRule>
  </conditionalFormatting>
  <conditionalFormatting sqref="AL4:AL104">
    <cfRule type="expression" dxfId="67" priority="64" stopIfTrue="1">
      <formula>MOD(ROW(AL4:AL39),2)</formula>
    </cfRule>
  </conditionalFormatting>
  <conditionalFormatting sqref="AL4:AL104">
    <cfRule type="expression" dxfId="66" priority="63" stopIfTrue="1">
      <formula>MOD(ROW(AL4:AL39),2)</formula>
    </cfRule>
  </conditionalFormatting>
  <conditionalFormatting sqref="AL4:AL104">
    <cfRule type="expression" dxfId="65" priority="62" stopIfTrue="1">
      <formula>MOD(ROW(AL4:AL39),2)</formula>
    </cfRule>
  </conditionalFormatting>
  <conditionalFormatting sqref="AL4:AL104">
    <cfRule type="expression" dxfId="64" priority="61" stopIfTrue="1">
      <formula>MOD(ROW(AL4:AL39),2)</formula>
    </cfRule>
  </conditionalFormatting>
  <conditionalFormatting sqref="AL4:AL104">
    <cfRule type="expression" dxfId="63" priority="60" stopIfTrue="1">
      <formula>MOD(ROW(AL4:AL39),2)</formula>
    </cfRule>
  </conditionalFormatting>
  <conditionalFormatting sqref="AL4:AL104">
    <cfRule type="expression" dxfId="62" priority="59" stopIfTrue="1">
      <formula>MOD(ROW(AL4:AL39),2)</formula>
    </cfRule>
  </conditionalFormatting>
  <conditionalFormatting sqref="AL4:AL104">
    <cfRule type="expression" dxfId="61" priority="58" stopIfTrue="1">
      <formula>MOD(ROW(AL4:AL39),2)</formula>
    </cfRule>
  </conditionalFormatting>
  <conditionalFormatting sqref="AL4:AL104">
    <cfRule type="expression" dxfId="60" priority="57" stopIfTrue="1">
      <formula>MOD(ROW(AL4:AL39),2)</formula>
    </cfRule>
  </conditionalFormatting>
  <conditionalFormatting sqref="AL4:AL104">
    <cfRule type="expression" dxfId="59" priority="56" stopIfTrue="1">
      <formula>MOD(ROW(AL4:AL39),2)</formula>
    </cfRule>
  </conditionalFormatting>
  <conditionalFormatting sqref="AL4:AL104">
    <cfRule type="expression" dxfId="58" priority="55">
      <formula>MOD(ROW(AL4:BU104),2)</formula>
    </cfRule>
  </conditionalFormatting>
  <conditionalFormatting sqref="AL4:AL104">
    <cfRule type="expression" dxfId="57" priority="54">
      <formula>MOD(ROW(AL4:BO106),2)</formula>
    </cfRule>
  </conditionalFormatting>
  <conditionalFormatting sqref="AL4:AL104">
    <cfRule type="expression" dxfId="56" priority="53" stopIfTrue="1">
      <formula>MOD(ROW(AL4:BR104),2)</formula>
    </cfRule>
  </conditionalFormatting>
  <conditionalFormatting sqref="AL5:AL104">
    <cfRule type="expression" dxfId="55" priority="52" stopIfTrue="1">
      <formula>MOD(ROW(AL5:AL40),2)</formula>
    </cfRule>
  </conditionalFormatting>
  <conditionalFormatting sqref="AL5:AL104">
    <cfRule type="expression" dxfId="54" priority="51" stopIfTrue="1">
      <formula>MOD(ROW(AL5:AL40),2)</formula>
    </cfRule>
  </conditionalFormatting>
  <conditionalFormatting sqref="AL5:AL104">
    <cfRule type="expression" dxfId="53" priority="50" stopIfTrue="1">
      <formula>MOD(ROW(AL5:AL40),2)</formula>
    </cfRule>
  </conditionalFormatting>
  <conditionalFormatting sqref="AL5:AL104">
    <cfRule type="expression" dxfId="52" priority="49" stopIfTrue="1">
      <formula>MOD(ROW(AL5:AL40),2)</formula>
    </cfRule>
  </conditionalFormatting>
  <conditionalFormatting sqref="AL5:AL104">
    <cfRule type="expression" dxfId="51" priority="48" stopIfTrue="1">
      <formula>MOD(ROW(AL5:AL40),2)</formula>
    </cfRule>
  </conditionalFormatting>
  <conditionalFormatting sqref="AL5:AL104">
    <cfRule type="expression" dxfId="50" priority="47" stopIfTrue="1">
      <formula>MOD(ROW(AL5:AL40),2)</formula>
    </cfRule>
  </conditionalFormatting>
  <conditionalFormatting sqref="AL5:AL104">
    <cfRule type="expression" dxfId="49" priority="46" stopIfTrue="1">
      <formula>MOD(ROW(AL5:AL40),2)</formula>
    </cfRule>
  </conditionalFormatting>
  <conditionalFormatting sqref="AL5:AL104">
    <cfRule type="expression" dxfId="48" priority="45" stopIfTrue="1">
      <formula>MOD(ROW(AL5:AL40),2)</formula>
    </cfRule>
  </conditionalFormatting>
  <conditionalFormatting sqref="AL5:AL104">
    <cfRule type="expression" dxfId="47" priority="44" stopIfTrue="1">
      <formula>MOD(ROW(AL5:AL40),2)</formula>
    </cfRule>
  </conditionalFormatting>
  <conditionalFormatting sqref="AL5:AL104">
    <cfRule type="expression" dxfId="46" priority="43" stopIfTrue="1">
      <formula>MOD(ROW(AL5:AL40),2)</formula>
    </cfRule>
  </conditionalFormatting>
  <conditionalFormatting sqref="AL5:AL104">
    <cfRule type="expression" dxfId="45" priority="42" stopIfTrue="1">
      <formula>MOD(ROW(AL5:AL40),2)</formula>
    </cfRule>
  </conditionalFormatting>
  <conditionalFormatting sqref="AL5:AL104">
    <cfRule type="expression" dxfId="44" priority="41" stopIfTrue="1">
      <formula>MOD(ROW(AL5:AL40),2)</formula>
    </cfRule>
  </conditionalFormatting>
  <conditionalFormatting sqref="AL5:AL104">
    <cfRule type="expression" dxfId="43" priority="40" stopIfTrue="1">
      <formula>MOD(ROW(AL5:AL40),2)</formula>
    </cfRule>
  </conditionalFormatting>
  <conditionalFormatting sqref="AL5:AL104">
    <cfRule type="expression" dxfId="42" priority="39" stopIfTrue="1">
      <formula>MOD(ROW(AL5:AL40),2)</formula>
    </cfRule>
  </conditionalFormatting>
  <conditionalFormatting sqref="AL5:AL104">
    <cfRule type="expression" dxfId="41" priority="38" stopIfTrue="1">
      <formula>MOD(ROW(AL5:AL40),2)</formula>
    </cfRule>
  </conditionalFormatting>
  <conditionalFormatting sqref="AL5:AL104">
    <cfRule type="expression" dxfId="40" priority="37" stopIfTrue="1">
      <formula>MOD(ROW(AL5:AL40),2)</formula>
    </cfRule>
  </conditionalFormatting>
  <conditionalFormatting sqref="AL5:AL104">
    <cfRule type="expression" dxfId="39" priority="36" stopIfTrue="1">
      <formula>MOD(ROW(AL5:AL40),2)</formula>
    </cfRule>
  </conditionalFormatting>
  <conditionalFormatting sqref="AL5:AL104">
    <cfRule type="expression" dxfId="38" priority="35">
      <formula>MOD(ROW(AL5:BU105),2)</formula>
    </cfRule>
  </conditionalFormatting>
  <conditionalFormatting sqref="AL5:AL104">
    <cfRule type="expression" dxfId="37" priority="34" stopIfTrue="1">
      <formula>MOD(ROW(AL5:BR105),2)</formula>
    </cfRule>
  </conditionalFormatting>
  <conditionalFormatting sqref="J7">
    <cfRule type="expression" dxfId="36" priority="32" stopIfTrue="1">
      <formula>MOD(ROW(J7:AI106),2)</formula>
    </cfRule>
  </conditionalFormatting>
  <conditionalFormatting sqref="G9">
    <cfRule type="expression" dxfId="35" priority="31" stopIfTrue="1">
      <formula>MOD(ROW(G9:AH106),2)</formula>
    </cfRule>
  </conditionalFormatting>
  <conditionalFormatting sqref="AP9">
    <cfRule type="expression" dxfId="34" priority="30" stopIfTrue="1">
      <formula>MOD(ROW(AP9:BR107),2)</formula>
    </cfRule>
  </conditionalFormatting>
  <conditionalFormatting sqref="J9">
    <cfRule type="expression" dxfId="33" priority="28" stopIfTrue="1">
      <formula>MOD(ROW(J9:AI107),2)</formula>
    </cfRule>
  </conditionalFormatting>
  <conditionalFormatting sqref="J9">
    <cfRule type="expression" dxfId="32" priority="24" stopIfTrue="1">
      <formula>MOD(ROW(J9:AI108),2)</formula>
    </cfRule>
  </conditionalFormatting>
  <conditionalFormatting sqref="AL5:AL104">
    <cfRule type="expression" dxfId="31" priority="19" stopIfTrue="1">
      <formula>MOD(ROW(AL5:AL40),2)</formula>
    </cfRule>
  </conditionalFormatting>
  <conditionalFormatting sqref="AL5:AL104">
    <cfRule type="expression" dxfId="30" priority="18" stopIfTrue="1">
      <formula>MOD(ROW(AL5:AL40),2)</formula>
    </cfRule>
  </conditionalFormatting>
  <conditionalFormatting sqref="AL5:AL104">
    <cfRule type="expression" dxfId="29" priority="17" stopIfTrue="1">
      <formula>MOD(ROW(AL5:AL40),2)</formula>
    </cfRule>
  </conditionalFormatting>
  <conditionalFormatting sqref="AL5:AL104">
    <cfRule type="expression" dxfId="28" priority="16" stopIfTrue="1">
      <formula>MOD(ROW(AL5:AL40),2)</formula>
    </cfRule>
  </conditionalFormatting>
  <conditionalFormatting sqref="AL5:AL104">
    <cfRule type="expression" dxfId="27" priority="15" stopIfTrue="1">
      <formula>MOD(ROW(AL5:AL40),2)</formula>
    </cfRule>
  </conditionalFormatting>
  <conditionalFormatting sqref="AL5:AL104">
    <cfRule type="expression" dxfId="26" priority="14" stopIfTrue="1">
      <formula>MOD(ROW(AL5:AL40),2)</formula>
    </cfRule>
  </conditionalFormatting>
  <conditionalFormatting sqref="AL5:AL104">
    <cfRule type="expression" dxfId="25" priority="13" stopIfTrue="1">
      <formula>MOD(ROW(AL5:AL40),2)</formula>
    </cfRule>
  </conditionalFormatting>
  <conditionalFormatting sqref="AL5:AL104">
    <cfRule type="expression" dxfId="24" priority="12" stopIfTrue="1">
      <formula>MOD(ROW(AL5:AL40),2)</formula>
    </cfRule>
  </conditionalFormatting>
  <conditionalFormatting sqref="AL5:AL104">
    <cfRule type="expression" dxfId="23" priority="11" stopIfTrue="1">
      <formula>MOD(ROW(AL5:AL40),2)</formula>
    </cfRule>
  </conditionalFormatting>
  <conditionalFormatting sqref="AL5:AL104">
    <cfRule type="expression" dxfId="22" priority="10" stopIfTrue="1">
      <formula>MOD(ROW(AL5:AL40),2)</formula>
    </cfRule>
  </conditionalFormatting>
  <conditionalFormatting sqref="AL5:AL104">
    <cfRule type="expression" dxfId="21" priority="9" stopIfTrue="1">
      <formula>MOD(ROW(AL5:AL40),2)</formula>
    </cfRule>
  </conditionalFormatting>
  <conditionalFormatting sqref="AL5:AL104">
    <cfRule type="expression" dxfId="20" priority="8" stopIfTrue="1">
      <formula>MOD(ROW(AL5:AL40),2)</formula>
    </cfRule>
  </conditionalFormatting>
  <conditionalFormatting sqref="AL5:AL104">
    <cfRule type="expression" dxfId="19" priority="7" stopIfTrue="1">
      <formula>MOD(ROW(AL5:AL40),2)</formula>
    </cfRule>
  </conditionalFormatting>
  <conditionalFormatting sqref="AL5:AL104">
    <cfRule type="expression" dxfId="18" priority="6" stopIfTrue="1">
      <formula>MOD(ROW(AL5:AL40),2)</formula>
    </cfRule>
  </conditionalFormatting>
  <conditionalFormatting sqref="AL5:AL104">
    <cfRule type="expression" dxfId="17" priority="5" stopIfTrue="1">
      <formula>MOD(ROW(AL5:AL40),2)</formula>
    </cfRule>
  </conditionalFormatting>
  <conditionalFormatting sqref="AL5:AL104">
    <cfRule type="expression" dxfId="16" priority="4" stopIfTrue="1">
      <formula>MOD(ROW(AL5:AL40),2)</formula>
    </cfRule>
  </conditionalFormatting>
  <conditionalFormatting sqref="AL5:AL104">
    <cfRule type="expression" dxfId="15" priority="3" stopIfTrue="1">
      <formula>MOD(ROW(AL5:AL40),2)</formula>
    </cfRule>
  </conditionalFormatting>
  <conditionalFormatting sqref="AL5:AL104">
    <cfRule type="expression" dxfId="14" priority="2">
      <formula>MOD(ROW(AL5:BU105),2)</formula>
    </cfRule>
  </conditionalFormatting>
  <conditionalFormatting sqref="AL5:AL104">
    <cfRule type="expression" dxfId="13" priority="1" stopIfTrue="1">
      <formula>MOD(ROW(AL5:BR105),2)</formula>
    </cfRule>
  </conditionalFormatting>
  <conditionalFormatting sqref="E4:F4">
    <cfRule type="expression" dxfId="12" priority="716">
      <formula>MOD(ROW(E4:AH104),2)</formula>
    </cfRule>
  </conditionalFormatting>
  <conditionalFormatting sqref="H4:I4">
    <cfRule type="expression" dxfId="11" priority="717" stopIfTrue="1">
      <formula>MOD(ROW(H4:AH104),2)</formula>
    </cfRule>
  </conditionalFormatting>
  <conditionalFormatting sqref="H5:I5 H7:I7 H9:I9">
    <cfRule type="expression" dxfId="10" priority="718" stopIfTrue="1">
      <formula>MOD(ROW(H5:AH104),2)</formula>
    </cfRule>
  </conditionalFormatting>
  <conditionalFormatting sqref="K5:S5 K7:S7 K9:S9">
    <cfRule type="expression" dxfId="9" priority="722" stopIfTrue="1">
      <formula>MOD(ROW(K5:AO104),2)</formula>
    </cfRule>
  </conditionalFormatting>
  <conditionalFormatting sqref="H4:S4">
    <cfRule type="expression" dxfId="8" priority="725">
      <formula>MOD(ROW(H4:AO104),2)</formula>
    </cfRule>
  </conditionalFormatting>
  <conditionalFormatting sqref="N4:S104 N105:N139">
    <cfRule type="expression" dxfId="7" priority="726">
      <formula>MOD(ROW(N4:AO106),2)</formula>
    </cfRule>
  </conditionalFormatting>
  <conditionalFormatting sqref="E5:F104">
    <cfRule type="expression" dxfId="6" priority="730">
      <formula>MOD(ROW(E5:AH104),2)</formula>
    </cfRule>
  </conditionalFormatting>
  <conditionalFormatting sqref="K4:L104">
    <cfRule type="expression" dxfId="5" priority="731">
      <formula>MOD(ROW(K4:AH106),2)</formula>
    </cfRule>
  </conditionalFormatting>
  <conditionalFormatting sqref="H8:I104">
    <cfRule type="expression" dxfId="4" priority="732" stopIfTrue="1">
      <formula>MOD(ROW(H8:AH104),2)</formula>
    </cfRule>
  </conditionalFormatting>
  <conditionalFormatting sqref="H6:I7 H9:I9">
    <cfRule type="expression" dxfId="3" priority="733" stopIfTrue="1">
      <formula>MOD(ROW(H6:AH104),2)</formula>
    </cfRule>
  </conditionalFormatting>
  <conditionalFormatting sqref="H5:S104 N105:N139">
    <cfRule type="expression" dxfId="2" priority="734">
      <formula>MOD(ROW(H5:AO104),2)</formula>
    </cfRule>
  </conditionalFormatting>
  <conditionalFormatting sqref="K6:S7 K9:S9">
    <cfRule type="expression" dxfId="1" priority="735" stopIfTrue="1">
      <formula>MOD(ROW(K6:AO104),2)</formula>
    </cfRule>
  </conditionalFormatting>
  <conditionalFormatting sqref="K8:S104 N105:N139">
    <cfRule type="expression" dxfId="0" priority="736" stopIfTrue="1">
      <formula>MOD(ROW(K8:AO104),2)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yohann dufau</cp:lastModifiedBy>
  <dcterms:created xsi:type="dcterms:W3CDTF">2015-08-17T20:08:42Z</dcterms:created>
  <dcterms:modified xsi:type="dcterms:W3CDTF">2023-11-30T09:15:03Z</dcterms:modified>
</cp:coreProperties>
</file>